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1576461\Downloads\KY SO\"/>
    </mc:Choice>
  </mc:AlternateContent>
  <xr:revisionPtr revIDLastSave="0" documentId="13_ncr:1_{34466B07-F3A7-4BA3-8DFC-14EE878AC991}" xr6:coauthVersionLast="47" xr6:coauthVersionMax="47" xr10:uidLastSave="{00000000-0000-0000-0000-000000000000}"/>
  <bookViews>
    <workbookView xWindow="-110" yWindow="-110" windowWidth="19420" windowHeight="10420" firstSheet="2" activeTab="5"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s>
  <definedNames>
    <definedName name="_xlnm._FilterDatabase" localSheetId="3" hidden="1">BCDanhMucDauTu_06029!$A$18:$J$18</definedName>
    <definedName name="_xlnm._FilterDatabase" localSheetId="2" hidden="1">BCKetQuaHoatDong_06028!$A$18:$F$95</definedName>
    <definedName name="_xlnm._FilterDatabase" localSheetId="1" hidden="1">BCTaiSan_06027!$A$18:$F$18</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5" l="1"/>
  <c r="G14" i="45" l="1"/>
  <c r="G13" i="45"/>
  <c r="G12" i="45"/>
  <c r="G10" i="45"/>
  <c r="G9" i="45"/>
  <c r="G8" i="45"/>
  <c r="G7" i="45"/>
  <c r="A5" i="45"/>
  <c r="C14" i="44" l="1"/>
  <c r="C13" i="44"/>
  <c r="C12" i="44"/>
  <c r="C11" i="44"/>
  <c r="C10" i="44"/>
  <c r="C9" i="44"/>
  <c r="C8" i="44"/>
  <c r="C7" i="44"/>
  <c r="A5" i="44"/>
  <c r="C14" i="43" l="1"/>
  <c r="C13" i="43"/>
  <c r="C12" i="43"/>
  <c r="C11" i="43"/>
  <c r="C10" i="43"/>
  <c r="C9" i="43"/>
  <c r="C8" i="43"/>
  <c r="C7" i="43"/>
  <c r="A5" i="43"/>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<sst xmlns="http://schemas.openxmlformats.org/spreadsheetml/2006/main" count="991" uniqueCount="798">
  <si>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</si>
  <si>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</si>
  <si>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</si>
  <si>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</si>
  <si>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</si>
  <si>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</si>
  <si>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</si>
  <si>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</si>
  <si>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</si>
  <si>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</si>
  <si>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</si>
  <si>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</si>
  <si>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</si>
  <si>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</si>
  <si>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</si>
  <si>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</si>
  <si>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</si>
  <si>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</si>
  <si>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</si>
  <si>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</si>
  <si>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</si>
  <si>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II</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</si>
  <si>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</si>
  <si>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</si>
  <si>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</si>
  <si>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</si>
  <si>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</si>
  <si>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</si>
  <si>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</si>
  <si>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</si>
  <si>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</si>
  <si>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</si>
  <si>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Chi phí dịch vụ Đại lý Chuyển nhượng
Transfer Agency Fee</t>
  </si>
  <si>
    <t>Chi phí kiểm toán trả cho tổ chức kiểm toán
Audit fee</t>
  </si>
  <si>
    <t>Chi phí dịch vụ tư vấn pháp lý
Legal consultancy expenses</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</si>
  <si>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</si>
  <si>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</si>
  <si>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</si>
  <si>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</si>
  <si>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</si>
  <si>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</si>
  <si>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</si>
  <si>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</si>
  <si>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</si>
  <si>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</si>
  <si>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</si>
  <si>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</si>
  <si>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</si>
  <si>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</si>
  <si>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</si>
  <si>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</si>
  <si>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</si>
  <si>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</si>
  <si>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</si>
  <si>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</si>
  <si>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</si>
  <si>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</si>
  <si>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</si>
  <si>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</si>
  <si>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</si>
  <si>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</si>
  <si>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</si>
  <si>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</si>
  <si>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</si>
  <si>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</si>
  <si>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</si>
  <si>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</si>
  <si>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</si>
  <si>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</si>
  <si>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</si>
  <si>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</si>
  <si>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</si>
  <si>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</si>
  <si>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</si>
  <si>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</si>
  <si>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</si>
  <si>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</si>
  <si>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</si>
  <si>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</si>
  <si>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</si>
  <si>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</si>
  <si>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</si>
  <si>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</si>
  <si>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</si>
  <si>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</si>
  <si>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</si>
  <si>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</si>
  <si>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</si>
  <si>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</si>
  <si>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</si>
  <si>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</si>
  <si>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</si>
  <si>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</si>
  <si>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</si>
  <si>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</si>
  <si>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</si>
  <si>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</si>
  <si>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</si>
  <si>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</si>
  <si>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</si>
  <si>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</si>
  <si>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</si>
  <si>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</si>
  <si>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</si>
  <si>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</si>
  <si>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</si>
  <si>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</si>
  <si>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</si>
  <si>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</si>
  <si>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</si>
  <si>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</si>
  <si>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</si>
  <si>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</si>
  <si>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</si>
  <si>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</si>
  <si>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</si>
  <si>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</si>
  <si>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</si>
  <si>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</si>
  <si>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</si>
  <si>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</si>
  <si>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</si>
  <si>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</si>
  <si>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</si>
  <si>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</si>
  <si>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</si>
  <si>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</si>
  <si>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</si>
  <si>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</si>
  <si>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</si>
  <si>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</si>
  <si>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</si>
  <si>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</si>
  <si>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</si>
  <si>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</si>
  <si>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</si>
  <si>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</si>
  <si>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</si>
  <si>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</si>
  <si>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</si>
  <si>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</si>
  <si>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</si>
  <si>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Chi phí báo cáo thường niên
Annual report expenses</t>
  </si>
  <si>
    <t>STT
No.</t>
  </si>
  <si>
    <t>2222.3</t>
  </si>
  <si>
    <t>Lãi tiền gửi ngân hàng
Interest income from bank deposits</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</si>
  <si>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</si>
  <si>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</si>
  <si>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</si>
  <si>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</si>
  <si>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</si>
  <si>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</si>
  <si>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</si>
  <si>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</si>
  <si>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</si>
  <si>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</si>
  <si>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</si>
  <si>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</si>
  <si>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</si>
  <si>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</si>
  <si>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</si>
  <si>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</si>
  <si>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</si>
  <si>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</si>
  <si>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</si>
  <si>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</si>
  <si>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</si>
  <si>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</si>
  <si>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</si>
  <si>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</si>
  <si>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</si>
  <si>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</si>
  <si>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</si>
  <si>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</si>
  <si>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</si>
  <si>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</si>
  <si>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</si>
  <si>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</si>
  <si>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</si>
  <si>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</si>
  <si>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Fund name:</t>
  </si>
  <si>
    <t>2287</t>
  </si>
  <si>
    <t>2288</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</si>
  <si>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</si>
  <si>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</si>
  <si>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</si>
  <si>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</si>
  <si>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</si>
  <si>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</si>
  <si>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</si>
  <si>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</si>
  <si>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</si>
  <si>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</si>
  <si>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</si>
  <si>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</si>
  <si>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</si>
  <si>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</si>
  <si>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</si>
  <si>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</si>
  <si>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</si>
  <si>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</si>
  <si>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</si>
  <si>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</si>
  <si>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</si>
  <si>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</si>
  <si>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</si>
  <si>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</si>
  <si>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</si>
  <si>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</si>
  <si>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</si>
  <si>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</si>
  <si>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</si>
  <si>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</si>
  <si>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</si>
  <si>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</si>
  <si>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</si>
  <si>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</si>
  <si>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</si>
  <si>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</si>
  <si>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</si>
  <si>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</si>
  <si>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</si>
  <si>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</si>
  <si>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</si>
  <si>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</si>
  <si>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</si>
  <si>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</si>
  <si>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</si>
  <si>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</si>
  <si>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</si>
  <si>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</si>
  <si>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</si>
  <si>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</si>
  <si>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</si>
  <si>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</si>
  <si>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</si>
  <si>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</si>
  <si>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</si>
  <si>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</si>
  <si>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</si>
  <si>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Tốc độ vòng quay danh mục trong kỳ (%)/Portfolio turnover rate (%)</t>
  </si>
  <si>
    <t>Lãi công cụ thị trường tiền tệ
Interest income from Money market instruments</t>
  </si>
  <si>
    <t>Phí thực hiện quyền trả cho VSDC
Fee paid to VSDC for getting the list of investors</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</si>
  <si>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</si>
  <si>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</si>
  <si>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</si>
  <si>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</si>
  <si>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</si>
  <si>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</si>
  <si>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</si>
  <si>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</si>
  <si>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</si>
  <si>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</si>
  <si>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</si>
  <si>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</si>
  <si>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</si>
  <si>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BID</t>
  </si>
  <si>
    <t>2246.2</t>
  </si>
  <si>
    <t>3</t>
  </si>
  <si>
    <t>CTG</t>
  </si>
  <si>
    <t>2246.3</t>
  </si>
  <si>
    <t>4</t>
  </si>
  <si>
    <t>DGC</t>
  </si>
  <si>
    <t>2246.4</t>
  </si>
  <si>
    <t>5</t>
  </si>
  <si>
    <t>DXG</t>
  </si>
  <si>
    <t>2246.5</t>
  </si>
  <si>
    <t>6</t>
  </si>
  <si>
    <t>EIB</t>
  </si>
  <si>
    <t>2246.6</t>
  </si>
  <si>
    <t>7</t>
  </si>
  <si>
    <t>FPT</t>
  </si>
  <si>
    <t>2246.7</t>
  </si>
  <si>
    <t>8</t>
  </si>
  <si>
    <t>FRT</t>
  </si>
  <si>
    <t>2246.8</t>
  </si>
  <si>
    <t>9</t>
  </si>
  <si>
    <t>GMD</t>
  </si>
  <si>
    <t>2246.9</t>
  </si>
  <si>
    <t>10</t>
  </si>
  <si>
    <t>HDB</t>
  </si>
  <si>
    <t>2246.10</t>
  </si>
  <si>
    <t>11</t>
  </si>
  <si>
    <t>HPG</t>
  </si>
  <si>
    <t>2246.11</t>
  </si>
  <si>
    <t>12</t>
  </si>
  <si>
    <t>IDC</t>
  </si>
  <si>
    <t>2246.12</t>
  </si>
  <si>
    <t>13</t>
  </si>
  <si>
    <t>KDH</t>
  </si>
  <si>
    <t>2246.13</t>
  </si>
  <si>
    <t>14</t>
  </si>
  <si>
    <t>MBB</t>
  </si>
  <si>
    <t>2246.14</t>
  </si>
  <si>
    <t>15</t>
  </si>
  <si>
    <t>MSN</t>
  </si>
  <si>
    <t>2246.15</t>
  </si>
  <si>
    <t>16</t>
  </si>
  <si>
    <t>MWG</t>
  </si>
  <si>
    <t>2246.16</t>
  </si>
  <si>
    <t>17</t>
  </si>
  <si>
    <t>PNJ</t>
  </si>
  <si>
    <t>2246.17</t>
  </si>
  <si>
    <t>18</t>
  </si>
  <si>
    <t>SSI</t>
  </si>
  <si>
    <t>2246.18</t>
  </si>
  <si>
    <t>19</t>
  </si>
  <si>
    <t>STB</t>
  </si>
  <si>
    <t>2246.19</t>
  </si>
  <si>
    <t>20</t>
  </si>
  <si>
    <t>TCB</t>
  </si>
  <si>
    <t>2246.20</t>
  </si>
  <si>
    <t>21</t>
  </si>
  <si>
    <t>TCH</t>
  </si>
  <si>
    <t>2246.21</t>
  </si>
  <si>
    <t>22</t>
  </si>
  <si>
    <t>VCB</t>
  </si>
  <si>
    <t>2246.22</t>
  </si>
  <si>
    <t>23</t>
  </si>
  <si>
    <t>VCI</t>
  </si>
  <si>
    <t>2246.23</t>
  </si>
  <si>
    <t>24</t>
  </si>
  <si>
    <t>VNM</t>
  </si>
  <si>
    <t>2246.24</t>
  </si>
  <si>
    <t>25</t>
  </si>
  <si>
    <t>VPB</t>
  </si>
  <si>
    <t>2246.25</t>
  </si>
  <si>
    <t>26</t>
  </si>
  <si>
    <t>VRE</t>
  </si>
  <si>
    <t>2246.26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</si>
  <si>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</si>
  <si>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</si>
  <si>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</si>
  <si>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</si>
  <si>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</si>
  <si>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</si>
  <si>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</si>
  <si>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</si>
  <si>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</si>
  <si>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</si>
  <si>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</si>
  <si>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</si>
  <si>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</si>
  <si>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</si>
  <si>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</si>
  <si>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</si>
  <si>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</si>
  <si>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</si>
  <si>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</si>
  <si>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</si>
  <si>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</si>
  <si>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</si>
  <si>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</si>
  <si>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</si>
  <si>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</si>
  <si>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</si>
  <si>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</si>
  <si>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</si>
  <si>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</si>
  <si>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</si>
  <si>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</si>
  <si>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</si>
  <si>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</si>
  <si>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</si>
  <si>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</si>
  <si>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</si>
  <si>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</si>
  <si>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</si>
  <si>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</si>
  <si>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</si>
  <si>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</si>
  <si>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</si>
  <si>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</si>
  <si>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</si>
  <si>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</si>
  <si>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</si>
  <si>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</si>
  <si>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</si>
  <si>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</si>
  <si>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</si>
  <si>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</si>
  <si>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</si>
  <si>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</si>
  <si>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</si>
  <si>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</si>
  <si>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</si>
  <si>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</si>
  <si>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</si>
  <si>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</si>
  <si>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</si>
  <si>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</si>
  <si>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</si>
  <si>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</si>
  <si>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</si>
  <si>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</si>
  <si>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</si>
  <si>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</si>
  <si>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</si>
  <si>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</si>
  <si>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</si>
  <si>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</si>
  <si>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</si>
  <si>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</si>
  <si>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</si>
  <si>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</si>
  <si>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</si>
  <si>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</si>
  <si>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</si>
  <si>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</si>
  <si>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</si>
  <si>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</si>
  <si>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</si>
  <si>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</si>
  <si>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</si>
  <si>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</si>
  <si>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</si>
  <si>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</si>
  <si>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</si>
  <si>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</si>
  <si>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</si>
  <si>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</si>
  <si>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</si>
  <si>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</si>
  <si>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</si>
  <si>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</si>
  <si>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</si>
  <si>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</si>
  <si>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</si>
  <si>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</si>
  <si>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</si>
  <si>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</si>
  <si>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</si>
  <si>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</si>
  <si>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</si>
  <si>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</si>
  <si>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</si>
  <si>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</si>
  <si>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</si>
  <si>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</si>
  <si>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</si>
  <si>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</si>
  <si>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</si>
  <si>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</si>
  <si>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</si>
  <si>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</si>
  <si>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</si>
  <si>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</si>
  <si>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</si>
  <si>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</si>
  <si>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</si>
  <si>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</si>
  <si>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</si>
  <si>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</si>
  <si>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</si>
  <si>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</si>
  <si>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</si>
  <si>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</si>
  <si>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</si>
  <si>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</si>
  <si>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</si>
  <si>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</si>
  <si>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</si>
  <si>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</si>
  <si>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</si>
  <si>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</si>
  <si>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</si>
  <si>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</si>
  <si>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</si>
  <si>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</si>
  <si>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</si>
  <si>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</si>
  <si>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</si>
  <si>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</si>
  <si>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</si>
  <si>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</si>
  <si>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</si>
  <si>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</si>
  <si>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</si>
  <si>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</si>
  <si>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</si>
  <si>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</si>
  <si>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</si>
  <si>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</si>
  <si>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</si>
  <si>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</si>
  <si>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</si>
  <si>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</si>
  <si>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</si>
  <si>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</si>
  <si>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</si>
  <si>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</si>
  <si>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</si>
  <si>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</si>
  <si>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</si>
  <si>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</si>
  <si>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</si>
  <si>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</si>
  <si>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</si>
  <si>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</si>
  <si>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</si>
  <si>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</si>
  <si>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</si>
  <si>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</si>
  <si>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</si>
  <si>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</si>
  <si>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</si>
  <si>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</si>
  <si>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</si>
  <si>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</si>
  <si>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</si>
  <si>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</si>
  <si>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</si>
  <si>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</si>
  <si>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</si>
  <si>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</si>
  <si>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</si>
  <si>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</si>
  <si>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</si>
  <si>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</si>
  <si>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</si>
  <si>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</si>
  <si>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</si>
  <si>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</si>
  <si>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</si>
  <si>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</si>
  <si>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</si>
  <si>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</si>
  <si>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</si>
  <si>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</si>
  <si>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</si>
  <si>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</si>
  <si>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</si>
  <si>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</si>
  <si>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</si>
  <si>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</si>
  <si>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</si>
  <si>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</si>
  <si>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</si>
  <si>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</si>
  <si>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</si>
  <si>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</si>
  <si>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</si>
  <si>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</si>
  <si>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</si>
  <si>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</si>
  <si>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</si>
  <si>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</si>
  <si>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</si>
  <si>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</si>
  <si>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</si>
  <si>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</si>
  <si>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</si>
  <si>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</si>
  <si>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</si>
  <si>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</si>
  <si>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</si>
  <si>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</si>
  <si>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</si>
  <si>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</si>
  <si>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</si>
  <si>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</si>
  <si>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</si>
  <si>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</si>
  <si>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</si>
  <si>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</si>
  <si>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</si>
  <si>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</si>
  <si>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</si>
  <si>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</si>
  <si>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</si>
  <si>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</si>
  <si>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</si>
  <si>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</si>
  <si>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</si>
  <si>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</si>
  <si>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</si>
  <si>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</si>
  <si>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</si>
  <si>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</si>
  <si>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</si>
  <si>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</si>
  <si>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</si>
  <si>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</si>
  <si>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</si>
  <si>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</si>
  <si>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</si>
  <si>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</si>
  <si>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</si>
  <si>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</si>
  <si>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</si>
  <si>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</si>
  <si>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</si>
  <si>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</si>
  <si>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</si>
  <si>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</si>
  <si>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</si>
  <si>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</si>
  <si>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</si>
  <si>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</si>
  <si>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</si>
  <si>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</si>
  <si>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</si>
  <si>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</si>
  <si>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</si>
  <si>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</si>
  <si>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</si>
  <si>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</si>
  <si>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</si>
  <si>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</si>
  <si>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</si>
  <si>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</si>
  <si>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</si>
  <si>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</si>
  <si>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</si>
  <si>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</si>
  <si>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</si>
  <si>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</si>
  <si>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</si>
  <si>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</si>
  <si>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</si>
  <si>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</si>
  <si>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</si>
  <si>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</si>
  <si>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</si>
  <si>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</si>
  <si>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</si>
  <si>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</si>
  <si>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</si>
  <si>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</si>
  <si>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</si>
  <si>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</si>
  <si>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</si>
  <si>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</si>
  <si>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</si>
  <si>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</si>
  <si>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</si>
  <si>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</si>
  <si>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</si>
  <si>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</si>
  <si>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</si>
  <si>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</si>
  <si>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</si>
  <si>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</si>
  <si>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</si>
  <si>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</si>
  <si>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</si>
  <si>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</si>
  <si>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</si>
  <si>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</si>
  <si>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</si>
  <si>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</si>
  <si>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</si>
  <si>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</si>
  <si>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</si>
  <si>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</si>
  <si>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</si>
  <si>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</si>
  <si>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</si>
  <si>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</si>
  <si>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</si>
  <si>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</si>
  <si>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</si>
  <si>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</si>
  <si>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</si>
  <si>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</si>
  <si>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</si>
  <si>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</si>
  <si>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</si>
  <si>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</si>
  <si>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</si>
  <si>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</si>
  <si>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</si>
  <si>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</si>
  <si>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</si>
  <si>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</si>
  <si>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</si>
  <si>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</si>
  <si>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</si>
  <si>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</si>
  <si>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</si>
  <si>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</si>
  <si>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</si>
  <si>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</si>
  <si>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</si>
  <si>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</si>
  <si>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</si>
  <si>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</si>
  <si>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</si>
  <si>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</si>
  <si>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</si>
  <si>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</si>
  <si>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</si>
  <si>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</si>
  <si>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</si>
  <si>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</si>
  <si>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</si>
  <si>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</si>
  <si>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</si>
  <si>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</si>
  <si>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</si>
  <si>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</si>
  <si>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</si>
  <si>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</si>
  <si>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</si>
  <si>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</si>
  <si>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</si>
  <si>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</si>
  <si>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</si>
  <si>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</si>
  <si>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</si>
  <si>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</si>
  <si>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</si>
  <si>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</si>
  <si>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</si>
  <si>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</si>
  <si>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</si>
  <si>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</si>
  <si>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</si>
  <si>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</si>
  <si>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</si>
  <si>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</si>
  <si>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</si>
  <si>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</si>
  <si>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</si>
  <si>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</si>
  <si>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</si>
  <si>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</si>
  <si>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</si>
  <si>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</si>
  <si>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</si>
  <si>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</si>
  <si>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</si>
  <si>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</si>
  <si>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</si>
  <si>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</si>
  <si>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</si>
  <si>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</si>
  <si>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</si>
  <si>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</si>
  <si>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</si>
  <si>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</si>
  <si>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</si>
  <si>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</si>
  <si>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</si>
  <si>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</si>
  <si>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</si>
  <si>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</si>
  <si>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</si>
  <si>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</si>
  <si>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</si>
  <si>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</si>
  <si>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</si>
  <si>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</si>
  <si>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</si>
  <si>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</si>
  <si>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</si>
  <si>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</si>
  <si>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</si>
  <si>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</si>
  <si>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</si>
  <si>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</si>
  <si>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</si>
  <si>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</si>
  <si>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</si>
  <si>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</si>
  <si>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</si>
  <si>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</si>
  <si>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</si>
  <si>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</si>
  <si>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</si>
  <si>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</si>
  <si>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</si>
  <si>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</si>
  <si>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</si>
  <si>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</si>
  <si>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</si>
  <si>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</si>
  <si>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</si>
  <si>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</si>
  <si>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03 năm 2025
/ As at 31 Mar 2025</t>
  </si>
  <si>
    <t>Tháng 03 năm 2025
/ Mar 2025</t>
  </si>
  <si>
    <t>Công ty Cổ phần Quản lý Quỹ Đầu tư Dragon Capital Việt Nam</t>
  </si>
  <si>
    <t>Dragon Capital Vietfund Management Joint Stock Company</t>
  </si>
  <si>
    <t>Ngân hàng TNHH Một thành viên Standard Chartered (Việt Nam)</t>
  </si>
  <si>
    <t>Standard Chartered Bank (Vietnam) Limited</t>
  </si>
  <si>
    <t>Quỹ Đầu tư Cổ phiếu Việt Nam Chọn Lọc</t>
  </si>
  <si>
    <t>Vietnam Select Equities Investment Fund (VFMVSF)</t>
  </si>
  <si>
    <t>Ngày 01 tháng 04 năm 2025</t>
  </si>
  <si>
    <t>01 Apr 2025</t>
  </si>
  <si>
    <t>Vũ Quang Phan</t>
  </si>
  <si>
    <t>Lê Hoàng Anh</t>
  </si>
  <si>
    <t>Phó phòng Dịch vụ nghiệp vụ giám sát Quỹ</t>
  </si>
  <si>
    <t>Quyền Giám đốc nghiệp vụ hỗ trợ đầu tư</t>
  </si>
  <si>
    <t>Ngày 31 tháng 03 năm 2025
 As at 31 Mar 2025</t>
  </si>
  <si>
    <t>Ngày 28 tháng 02 năm 2025
 As at 28 Feb 2025</t>
  </si>
  <si>
    <t>Tháng 03 năm 2025
Mar 2025</t>
  </si>
  <si>
    <t>Tháng 02 năm 2025
Feb 2025</t>
  </si>
  <si>
    <t>(*) 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</si>
</sst>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00\ _₫_-;\-* #,##0.00\ _₫_-;_-* &quot;-&quot;??\ _₫_-;_-@_-"/>
    <numFmt numFmtId="165" formatCode="_(* #,##0_);_(* \(#,##0\);_(* &quot;-&quot;??_);_(@_)"/>
  </numFmts>
  <fonts count="30">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0"/>
      <name val="Tahoma"/>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65"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178">
    <xf numFmtId="0" fontId="0" fillId="0" borderId="0" xfId="0"/>
    <xf numFmtId="0" fontId="5" fillId="3" borderId="0" xfId="0" applyFont="1" applyFill="1"/>
    <xf numFmtId="0" fontId="6" fillId="3" borderId="0" xfId="0" applyFont="1" applyFill="1"/>
    <xf numFmtId="0" fontId="6" fillId="3" borderId="0" xfId="0" applyFont="1" applyFill="1" applyAlignment="1">
      <alignment horizontal="left" vertical="center"/>
    </xf>
    <xf numFmtId="0" fontId="8" fillId="3" borderId="0" xfId="0" applyFont="1" applyFill="1"/>
    <xf numFmtId="0" fontId="8" fillId="3" borderId="0" xfId="0" applyFont="1" applyFill="1" applyAlignment="1">
      <alignment horizontal="left" vertical="center"/>
    </xf>
    <xf numFmtId="0" fontId="7" fillId="2" borderId="9" xfId="6" applyFont="1" applyFill="1" applyBorder="1" applyAlignment="1">
      <alignment horizontal="center" vertical="center" wrapText="1"/>
    </xf>
    <xf numFmtId="165" fontId="7" fillId="2" borderId="9" xfId="7" applyNumberFormat="1" applyFont="1" applyFill="1" applyBorder="1" applyAlignment="1" applyProtection="1">
      <alignment horizontal="center" vertical="center" wrapText="1"/>
      <protection locked="0"/>
    </xf>
    <xf numFmtId="0" fontId="6" fillId="3" borderId="0" xfId="0" applyFont="1" applyFill="1" applyAlignment="1">
      <alignment vertical="center"/>
    </xf>
    <xf numFmtId="0" fontId="5" fillId="3" borderId="0" xfId="0" applyFont="1" applyFill="1" applyAlignment="1">
      <alignment vertical="center"/>
    </xf>
    <xf numFmtId="0" fontId="8" fillId="0" borderId="9" xfId="4" applyFont="1" applyBorder="1" applyAlignment="1">
      <alignment horizontal="left" vertical="center" wrapText="1"/>
    </xf>
    <xf numFmtId="0" fontId="7" fillId="3" borderId="5" xfId="0" applyFont="1" applyFill="1" applyBorder="1" applyAlignment="1">
      <alignment horizontal="left" vertical="center"/>
    </xf>
    <xf numFmtId="0" fontId="10" fillId="3" borderId="0" xfId="0" applyFont="1" applyFill="1" applyAlignment="1">
      <alignment vertical="center"/>
    </xf>
    <xf numFmtId="0" fontId="8" fillId="3" borderId="0" xfId="1" applyFont="1" applyFill="1" applyAlignment="1">
      <alignment vertical="center"/>
    </xf>
    <xf numFmtId="0" fontId="12" fillId="3" borderId="0" xfId="2" applyFont="1" applyFill="1" applyAlignment="1">
      <alignment horizontal="center" vertical="center"/>
    </xf>
    <xf numFmtId="0" fontId="12" fillId="3" borderId="0" xfId="2" applyFont="1" applyFill="1" applyAlignment="1">
      <alignment vertical="center"/>
    </xf>
    <xf numFmtId="0" fontId="5" fillId="0" borderId="0" xfId="0" applyFont="1" applyAlignment="1">
      <alignment vertical="center"/>
    </xf>
    <xf numFmtId="0" fontId="12" fillId="0" borderId="0" xfId="0" applyFont="1" applyAlignment="1">
      <alignment vertical="center"/>
    </xf>
    <xf numFmtId="0" fontId="12" fillId="3" borderId="0" xfId="0" applyFont="1" applyFill="1" applyAlignment="1">
      <alignment vertical="center"/>
    </xf>
    <xf numFmtId="0" fontId="11" fillId="3" borderId="0" xfId="0" applyFont="1" applyFill="1" applyAlignment="1">
      <alignment vertical="center"/>
    </xf>
    <xf numFmtId="0" fontId="11" fillId="0" borderId="0" xfId="0" applyFont="1" applyAlignment="1">
      <alignment vertical="center"/>
    </xf>
    <xf numFmtId="0" fontId="12" fillId="3" borderId="5" xfId="0" applyFont="1" applyFill="1" applyBorder="1" applyAlignment="1">
      <alignment vertical="center"/>
    </xf>
    <xf numFmtId="0" fontId="5" fillId="3" borderId="5" xfId="0" applyFont="1" applyFill="1" applyBorder="1" applyAlignment="1">
      <alignment vertical="center"/>
    </xf>
    <xf numFmtId="0" fontId="12" fillId="2" borderId="9" xfId="0" applyFont="1" applyFill="1" applyBorder="1" applyAlignment="1">
      <alignment horizontal="center" vertical="center" wrapText="1"/>
    </xf>
    <xf numFmtId="0" fontId="7" fillId="3" borderId="5" xfId="1" applyFont="1" applyFill="1" applyBorder="1" applyAlignment="1">
      <alignment vertical="center"/>
    </xf>
    <xf numFmtId="0" fontId="7" fillId="3" borderId="0" xfId="1" applyFont="1" applyFill="1" applyAlignment="1">
      <alignment vertical="center"/>
    </xf>
    <xf numFmtId="0" fontId="6" fillId="3" borderId="0" xfId="1" applyFont="1" applyFill="1" applyAlignment="1">
      <alignment vertical="center"/>
    </xf>
    <xf numFmtId="0" fontId="5" fillId="3" borderId="8" xfId="0" applyFont="1" applyFill="1" applyBorder="1" applyAlignment="1">
      <alignment vertical="center"/>
    </xf>
    <xf numFmtId="0" fontId="5" fillId="3" borderId="0" xfId="0" applyFont="1" applyFill="1" applyAlignment="1">
      <alignment vertical="center" wrapText="1"/>
    </xf>
    <xf numFmtId="49" fontId="12" fillId="3" borderId="9" xfId="0" applyNumberFormat="1" applyFont="1" applyFill="1" applyBorder="1" applyAlignment="1">
      <alignment horizontal="center" vertical="center"/>
    </xf>
    <xf numFmtId="165" fontId="7" fillId="2" borderId="9" xfId="10" applyNumberFormat="1" applyFont="1" applyFill="1" applyBorder="1" applyAlignment="1" applyProtection="1">
      <alignment horizontal="center" vertical="center" wrapText="1"/>
    </xf>
    <xf numFmtId="0" fontId="13" fillId="3" borderId="0" xfId="0" applyFont="1" applyFill="1" applyAlignment="1">
      <alignment vertical="center"/>
    </xf>
    <xf numFmtId="0" fontId="6" fillId="3" borderId="0" xfId="11" applyFont="1" applyFill="1"/>
    <xf numFmtId="0" fontId="13" fillId="3" borderId="0" xfId="11" applyFont="1" applyFill="1" applyAlignment="1">
      <alignment horizontal="left" vertical="top"/>
    </xf>
    <xf numFmtId="0" fontId="14" fillId="3" borderId="0" xfId="11" applyFont="1" applyFill="1" applyAlignment="1">
      <alignment horizontal="left" vertical="top"/>
    </xf>
    <xf numFmtId="0" fontId="6" fillId="3" borderId="0" xfId="11" applyFont="1" applyFill="1" applyAlignment="1">
      <alignment horizontal="left" vertical="top"/>
    </xf>
    <xf numFmtId="0" fontId="5" fillId="3" borderId="0" xfId="11" applyFont="1" applyFill="1" applyAlignment="1">
      <alignment horizontal="left" vertical="top"/>
    </xf>
    <xf numFmtId="0" fontId="5" fillId="4" borderId="0" xfId="12" applyFont="1" applyFill="1"/>
    <xf numFmtId="0" fontId="5" fillId="3" borderId="0" xfId="12" applyFont="1" applyFill="1"/>
    <xf numFmtId="0" fontId="12" fillId="3" borderId="0" xfId="11" applyFont="1" applyFill="1"/>
    <xf numFmtId="0" fontId="5" fillId="3" borderId="0" xfId="11" applyFont="1" applyFill="1"/>
    <xf numFmtId="165" fontId="5" fillId="3" borderId="0" xfId="13" applyNumberFormat="1" applyFont="1" applyFill="1">
      <protection locked="0"/>
    </xf>
    <xf numFmtId="165" fontId="12" fillId="3" borderId="0" xfId="13" applyNumberFormat="1" applyFont="1" applyFill="1">
      <protection locked="0"/>
    </xf>
    <xf numFmtId="0" fontId="11" fillId="3" borderId="0" xfId="11" applyFont="1" applyFill="1"/>
    <xf numFmtId="165" fontId="11" fillId="3" borderId="0" xfId="13" applyNumberFormat="1" applyFont="1" applyFill="1">
      <protection locked="0"/>
    </xf>
    <xf numFmtId="0" fontId="7" fillId="3" borderId="0" xfId="0" applyFont="1" applyFill="1" applyAlignment="1">
      <alignment horizontal="left" vertical="center"/>
    </xf>
    <xf numFmtId="0" fontId="6" fillId="3" borderId="5" xfId="0" applyFont="1" applyFill="1" applyBorder="1" applyAlignment="1">
      <alignment horizontal="left" vertical="center"/>
    </xf>
    <xf numFmtId="0" fontId="6" fillId="3" borderId="8" xfId="0" applyFont="1" applyFill="1" applyBorder="1" applyAlignment="1">
      <alignment horizontal="left" vertical="center"/>
    </xf>
    <xf numFmtId="0" fontId="12" fillId="3" borderId="0" xfId="12" applyFont="1" applyFill="1" applyAlignment="1">
      <alignment horizontal="center"/>
    </xf>
    <xf numFmtId="0" fontId="12" fillId="3" borderId="0" xfId="12" applyFont="1" applyFill="1"/>
    <xf numFmtId="0" fontId="6" fillId="5" borderId="9" xfId="15" applyFont="1" applyBorder="1" applyAlignment="1">
      <alignment horizontal="center" vertical="center"/>
    </xf>
    <xf numFmtId="49" fontId="6" fillId="5" borderId="9" xfId="14" applyNumberFormat="1" applyFont="1" applyBorder="1" applyAlignment="1">
      <alignment horizontal="left" vertical="center" wrapText="1"/>
    </xf>
    <xf numFmtId="49" fontId="6" fillId="5" borderId="9" xfId="14" applyNumberFormat="1" applyFont="1" applyBorder="1" applyAlignment="1">
      <alignment horizontal="center" vertical="center" wrapText="1"/>
    </xf>
    <xf numFmtId="0" fontId="8" fillId="5" borderId="9" xfId="15" applyFont="1" applyBorder="1" applyAlignment="1">
      <alignment horizontal="center" vertical="center"/>
    </xf>
    <xf numFmtId="49" fontId="8" fillId="5" borderId="9" xfId="14" applyNumberFormat="1" applyFont="1" applyBorder="1" applyAlignment="1">
      <alignment horizontal="left" vertical="center" wrapText="1"/>
    </xf>
    <xf numFmtId="49" fontId="8" fillId="5" borderId="9" xfId="14" applyNumberFormat="1" applyFont="1" applyBorder="1" applyAlignment="1">
      <alignment horizontal="center" vertical="center" wrapText="1"/>
    </xf>
    <xf numFmtId="0" fontId="8" fillId="3" borderId="9" xfId="15" applyFont="1" applyFill="1" applyBorder="1" applyAlignment="1">
      <alignment horizontal="center" vertical="center"/>
    </xf>
    <xf numFmtId="49" fontId="8" fillId="3" borderId="9" xfId="14" applyNumberFormat="1" applyFont="1" applyFill="1" applyBorder="1" applyAlignment="1">
      <alignment horizontal="left" vertical="center" wrapText="1"/>
    </xf>
    <xf numFmtId="49" fontId="8" fillId="3" borderId="9" xfId="14" applyNumberFormat="1" applyFont="1" applyFill="1" applyBorder="1" applyAlignment="1">
      <alignment horizontal="center" vertical="center" wrapText="1"/>
    </xf>
    <xf numFmtId="0" fontId="6" fillId="3" borderId="9" xfId="15" applyFont="1" applyFill="1" applyBorder="1" applyAlignment="1">
      <alignment horizontal="center" vertical="center"/>
    </xf>
    <xf numFmtId="0" fontId="6" fillId="5" borderId="9" xfId="14" applyFont="1" applyBorder="1" applyAlignment="1">
      <alignment horizontal="left" vertical="center" wrapText="1"/>
    </xf>
    <xf numFmtId="0" fontId="8" fillId="5" borderId="9" xfId="14" applyFont="1" applyBorder="1" applyAlignment="1">
      <alignment horizontal="left" vertical="center" wrapText="1"/>
    </xf>
    <xf numFmtId="0" fontId="6" fillId="0" borderId="9" xfId="0" applyFont="1" applyBorder="1" applyAlignment="1">
      <alignment horizontal="center" vertical="center"/>
    </xf>
    <xf numFmtId="49" fontId="12" fillId="3" borderId="9" xfId="0" applyNumberFormat="1" applyFont="1" applyFill="1" applyBorder="1" applyAlignment="1">
      <alignment horizontal="left" vertical="center" wrapText="1"/>
    </xf>
    <xf numFmtId="49" fontId="12" fillId="3" borderId="9" xfId="15" applyNumberFormat="1" applyFont="1" applyFill="1" applyBorder="1" applyAlignment="1">
      <alignment horizontal="center" vertical="center" wrapText="1"/>
    </xf>
    <xf numFmtId="49" fontId="5" fillId="3" borderId="9" xfId="0" applyNumberFormat="1" applyFont="1" applyFill="1" applyBorder="1" applyAlignment="1">
      <alignment horizontal="left" vertical="center" wrapText="1"/>
    </xf>
    <xf numFmtId="49" fontId="5" fillId="3" borderId="9" xfId="15" applyNumberFormat="1" applyFont="1" applyFill="1" applyBorder="1" applyAlignment="1">
      <alignment horizontal="center" vertical="center" wrapText="1"/>
    </xf>
    <xf numFmtId="43" fontId="7" fillId="3" borderId="12" xfId="7" applyFont="1" applyFill="1" applyBorder="1" applyAlignment="1" applyProtection="1">
      <alignment horizontal="right" vertical="center" wrapText="1"/>
      <protection locked="0"/>
    </xf>
    <xf numFmtId="43" fontId="6" fillId="3" borderId="12" xfId="7" applyFont="1" applyFill="1" applyBorder="1" applyAlignment="1" applyProtection="1">
      <alignment horizontal="right" vertical="center" wrapText="1"/>
      <protection locked="0"/>
    </xf>
    <xf numFmtId="0" fontId="12" fillId="3" borderId="0" xfId="16" applyFont="1" applyFill="1" applyAlignment="1">
      <alignment horizontal="center" vertical="center"/>
    </xf>
    <xf numFmtId="0" fontId="12" fillId="3" borderId="0" xfId="16" applyFont="1" applyFill="1" applyAlignment="1">
      <alignment vertical="center"/>
    </xf>
    <xf numFmtId="0" fontId="7" fillId="3" borderId="0" xfId="16" applyFont="1" applyFill="1" applyAlignment="1">
      <alignment horizontal="center" vertical="center"/>
    </xf>
    <xf numFmtId="0" fontId="7" fillId="3" borderId="0" xfId="16" applyFont="1" applyFill="1" applyAlignment="1">
      <alignment vertical="center"/>
    </xf>
    <xf numFmtId="0" fontId="6" fillId="0" borderId="9" xfId="0" applyFont="1" applyBorder="1" applyAlignment="1">
      <alignment horizontal="left"/>
    </xf>
    <xf numFmtId="0" fontId="6" fillId="3" borderId="0" xfId="0" applyFont="1" applyFill="1" applyAlignment="1">
      <alignment horizontal="left" vertical="center" wrapText="1"/>
    </xf>
    <xf numFmtId="0" fontId="9" fillId="3" borderId="0" xfId="0" applyFont="1" applyFill="1" applyAlignment="1">
      <alignment horizontal="left" vertical="center"/>
    </xf>
    <xf numFmtId="49" fontId="5" fillId="3" borderId="9" xfId="0" applyNumberFormat="1" applyFont="1" applyFill="1" applyBorder="1" applyAlignment="1">
      <alignment horizontal="center" vertical="center"/>
    </xf>
    <xf numFmtId="41" fontId="6" fillId="3" borderId="12" xfId="7" applyNumberFormat="1" applyFont="1" applyFill="1" applyBorder="1" applyAlignment="1" applyProtection="1">
      <alignment horizontal="right" vertical="center" wrapText="1"/>
      <protection locked="0"/>
    </xf>
    <xf numFmtId="0" fontId="12" fillId="2" borderId="0" xfId="0" applyFont="1" applyFill="1"/>
    <xf numFmtId="0" fontId="5" fillId="2" borderId="0" xfId="0" applyFont="1" applyFill="1"/>
    <xf numFmtId="0" fontId="5" fillId="3" borderId="3" xfId="0" applyFont="1" applyFill="1" applyBorder="1"/>
    <xf numFmtId="0" fontId="11" fillId="3" borderId="4" xfId="0" applyFont="1" applyFill="1" applyBorder="1"/>
    <xf numFmtId="0" fontId="11" fillId="2" borderId="0" xfId="0" applyFont="1" applyFill="1"/>
    <xf numFmtId="0" fontId="9" fillId="3" borderId="0" xfId="0" applyFont="1" applyFill="1" applyAlignment="1">
      <alignment horizontal="left" vertical="center" wrapText="1"/>
    </xf>
    <xf numFmtId="0" fontId="9" fillId="3" borderId="0" xfId="0" applyFont="1" applyFill="1" applyAlignment="1">
      <alignment vertical="center" wrapText="1"/>
    </xf>
    <xf numFmtId="0" fontId="13" fillId="3" borderId="0" xfId="0" applyFont="1" applyFill="1" applyAlignment="1">
      <alignment vertical="center" wrapText="1"/>
    </xf>
    <xf numFmtId="0" fontId="14" fillId="3" borderId="0" xfId="0" applyFont="1" applyFill="1" applyAlignment="1">
      <alignment vertical="center" wrapText="1"/>
    </xf>
    <xf numFmtId="0" fontId="10" fillId="3" borderId="1" xfId="0" applyFont="1" applyFill="1" applyBorder="1" applyAlignment="1">
      <alignment vertical="center"/>
    </xf>
    <xf numFmtId="0" fontId="11" fillId="3" borderId="2" xfId="0" applyFont="1" applyFill="1" applyBorder="1"/>
    <xf numFmtId="0" fontId="5" fillId="3" borderId="5" xfId="0" applyFont="1" applyFill="1" applyBorder="1"/>
    <xf numFmtId="0" fontId="5" fillId="3" borderId="2" xfId="0" applyFont="1" applyFill="1" applyBorder="1"/>
    <xf numFmtId="0" fontId="8" fillId="3" borderId="6" xfId="1" applyFont="1" applyFill="1" applyBorder="1" applyAlignment="1">
      <alignment vertical="center"/>
    </xf>
    <xf numFmtId="0" fontId="11" fillId="3" borderId="7" xfId="0" applyFont="1" applyFill="1" applyBorder="1"/>
    <xf numFmtId="0" fontId="5" fillId="3" borderId="7" xfId="0" applyFont="1" applyFill="1" applyBorder="1"/>
    <xf numFmtId="0" fontId="5" fillId="3" borderId="6" xfId="0" applyFont="1" applyFill="1" applyBorder="1"/>
    <xf numFmtId="0" fontId="7" fillId="3" borderId="6" xfId="1" applyFont="1" applyFill="1" applyBorder="1" applyAlignment="1">
      <alignment vertical="center"/>
    </xf>
    <xf numFmtId="0" fontId="6" fillId="3" borderId="3" xfId="1" applyFont="1" applyFill="1" applyBorder="1" applyAlignment="1">
      <alignment vertical="center"/>
    </xf>
    <xf numFmtId="0" fontId="5" fillId="3" borderId="8" xfId="0" applyFont="1" applyFill="1" applyBorder="1"/>
    <xf numFmtId="0" fontId="5" fillId="3" borderId="4" xfId="0" applyFont="1" applyFill="1" applyBorder="1"/>
    <xf numFmtId="0" fontId="5" fillId="2" borderId="0" xfId="0" applyFont="1" applyFill="1" applyAlignment="1">
      <alignment horizontal="center" vertical="center"/>
    </xf>
    <xf numFmtId="0" fontId="5" fillId="0" borderId="0" xfId="0" applyFont="1"/>
    <xf numFmtId="0" fontId="12" fillId="0" borderId="0" xfId="0" applyFont="1" applyAlignment="1">
      <alignment wrapText="1"/>
    </xf>
    <xf numFmtId="0" fontId="11" fillId="0" borderId="0" xfId="0" applyFont="1" applyAlignment="1">
      <alignment wrapText="1"/>
    </xf>
    <xf numFmtId="0" fontId="11" fillId="0" borderId="0" xfId="0" applyFont="1"/>
    <xf numFmtId="0" fontId="12" fillId="0" borderId="0" xfId="0" applyFont="1"/>
    <xf numFmtId="0" fontId="8" fillId="3" borderId="0" xfId="11" applyFont="1" applyFill="1" applyAlignment="1">
      <alignment horizontal="center" vertical="center"/>
    </xf>
    <xf numFmtId="0" fontId="13" fillId="3" borderId="0" xfId="11" applyFont="1" applyFill="1" applyAlignment="1">
      <alignment horizontal="left" vertical="top" wrapText="1"/>
    </xf>
    <xf numFmtId="37" fontId="6" fillId="3" borderId="0" xfId="11" applyNumberFormat="1" applyFont="1" applyFill="1" applyAlignment="1">
      <alignment horizontal="left"/>
    </xf>
    <xf numFmtId="0" fontId="7" fillId="6" borderId="13" xfId="0" applyFont="1" applyFill="1" applyBorder="1" applyAlignment="1">
      <alignment horizontal="center" vertical="center" wrapText="1"/>
    </xf>
    <xf numFmtId="0" fontId="18" fillId="4" borderId="0" xfId="12" applyFont="1" applyFill="1" applyAlignment="1">
      <alignment vertical="center"/>
    </xf>
    <xf numFmtId="0" fontId="18" fillId="4" borderId="0" xfId="12" applyFont="1" applyFill="1"/>
    <xf numFmtId="0" fontId="18" fillId="3" borderId="0" xfId="12" applyFont="1" applyFill="1"/>
    <xf numFmtId="0" fontId="18" fillId="0" borderId="0" xfId="0" applyFont="1"/>
    <xf numFmtId="0" fontId="18" fillId="4" borderId="0" xfId="12" applyFont="1" applyFill="1" applyAlignment="1">
      <alignment horizontal="center"/>
    </xf>
    <xf numFmtId="0" fontId="18" fillId="3" borderId="0" xfId="12" applyFont="1" applyFill="1" applyAlignment="1">
      <alignment horizontal="center"/>
    </xf>
    <xf numFmtId="0" fontId="12" fillId="7" borderId="9" xfId="0" applyFont="1" applyFill="1" applyBorder="1" applyAlignment="1">
      <alignment horizontal="center" vertical="center" wrapText="1"/>
    </xf>
    <xf numFmtId="4" fontId="7" fillId="7" borderId="13" xfId="0" applyNumberFormat="1" applyFont="1" applyFill="1" applyBorder="1" applyAlignment="1">
      <alignment horizontal="center" vertical="center" wrapText="1"/>
    </xf>
    <xf numFmtId="0" fontId="7" fillId="7" borderId="9" xfId="14"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9" xfId="0" applyFont="1" applyFill="1" applyBorder="1" applyAlignment="1">
      <alignment horizontal="center" vertical="center"/>
    </xf>
    <xf numFmtId="49" fontId="7" fillId="7" borderId="9" xfId="14" applyNumberFormat="1" applyFont="1" applyFill="1" applyBorder="1" applyAlignment="1">
      <alignment horizontal="left" vertical="center" wrapText="1"/>
    </xf>
    <xf numFmtId="49" fontId="7" fillId="7" borderId="9" xfId="14" applyNumberFormat="1" applyFont="1" applyFill="1" applyBorder="1" applyAlignment="1">
      <alignment horizontal="center" vertical="center" wrapText="1"/>
    </xf>
    <xf numFmtId="41" fontId="7" fillId="7" borderId="9" xfId="22" applyNumberFormat="1" applyFont="1" applyFill="1" applyBorder="1" applyAlignment="1">
      <alignment horizontal="left"/>
    </xf>
    <xf numFmtId="41" fontId="6" fillId="5" borderId="9" xfId="22" applyNumberFormat="1" applyFont="1" applyBorder="1"/>
    <xf numFmtId="41" fontId="6" fillId="0" borderId="9" xfId="0" applyNumberFormat="1" applyFont="1" applyBorder="1" applyAlignment="1">
      <alignment horizontal="left"/>
    </xf>
    <xf numFmtId="0" fontId="7" fillId="7" borderId="9" xfId="15" applyFont="1" applyFill="1" applyBorder="1" applyAlignment="1">
      <alignment horizontal="center" vertical="center"/>
    </xf>
    <xf numFmtId="41" fontId="7" fillId="7" borderId="9" xfId="22" applyNumberFormat="1" applyFont="1" applyFill="1" applyBorder="1"/>
    <xf numFmtId="0" fontId="5" fillId="3" borderId="0" xfId="12" applyFont="1" applyFill="1" applyAlignment="1">
      <alignment horizontal="center"/>
    </xf>
    <xf numFmtId="0" fontId="12" fillId="3" borderId="5" xfId="12" applyFont="1" applyFill="1" applyBorder="1"/>
    <xf numFmtId="0" fontId="5" fillId="3" borderId="5" xfId="12" applyFont="1" applyFill="1" applyBorder="1"/>
    <xf numFmtId="4" fontId="19" fillId="8" borderId="15" xfId="0" applyNumberFormat="1" applyFont="1" applyFill="1" applyBorder="1" applyAlignment="1" applyProtection="1">
      <alignment horizontal="left" vertical="center" wrapText="1"/>
      <protection locked="0"/>
    </xf>
    <xf numFmtId="4" fontId="20" fillId="9" borderId="16" xfId="0" applyNumberFormat="1" applyFont="1" applyFill="1" applyBorder="1" applyAlignment="1" applyProtection="1">
      <alignment horizontal="center" vertical="center" wrapText="1"/>
      <protection locked="0"/>
    </xf>
    <xf numFmtId="0" fontId="21" fillId="10" borderId="17" xfId="0" applyNumberFormat="1" applyFont="1" applyFill="1" applyBorder="1" applyAlignment="1" applyProtection="1">
      <alignment horizontal="center" vertical="center" wrapText="1"/>
      <protection locked="0"/>
    </xf>
    <xf numFmtId="10" fontId="22" fillId="11" borderId="18" xfId="0" applyNumberFormat="1" applyFont="1" applyFill="1" applyBorder="1" applyAlignment="1" applyProtection="1">
      <alignment horizontal="right" vertical="center" wrapText="1"/>
      <protection locked="0"/>
    </xf>
    <xf numFmtId="165" fontId="23" fillId="12" borderId="19" xfId="0" applyNumberFormat="1" applyFont="1" applyFill="1" applyBorder="1" applyAlignment="1" applyProtection="1">
      <alignment horizontal="right" vertical="center" wrapText="1"/>
      <protection locked="0"/>
    </xf>
    <xf numFmtId="0" fontId="24" fillId="13" borderId="20" xfId="0" applyNumberFormat="1" applyFont="1" applyFill="1" applyBorder="1" applyAlignment="1" applyProtection="1">
      <alignment horizontal="left" vertical="center" wrapText="1"/>
      <protection locked="0"/>
    </xf>
    <xf numFmtId="0" fontId="25" fillId="14" borderId="21" xfId="0" applyNumberFormat="1" applyFont="1" applyFill="1" applyBorder="1" applyAlignment="1" applyProtection="1">
      <alignment horizontal="center" vertical="center" wrapText="1"/>
      <protection locked="0"/>
    </xf>
    <xf numFmtId="10" fontId="26" fillId="15" borderId="22" xfId="0" applyNumberFormat="1" applyFont="1" applyFill="1" applyBorder="1" applyAlignment="1" applyProtection="1">
      <alignment horizontal="right" vertical="center" wrapText="1"/>
      <protection locked="0"/>
    </xf>
    <xf numFmtId="165" fontId="27" fillId="16" borderId="23" xfId="0" applyNumberFormat="1" applyFont="1" applyFill="1" applyBorder="1" applyAlignment="1" applyProtection="1">
      <alignment horizontal="right" vertical="center" wrapText="1"/>
      <protection locked="0"/>
    </xf>
    <xf numFmtId="43" fontId="28" fillId="17" borderId="24" xfId="0" applyNumberFormat="1" applyFont="1" applyFill="1" applyBorder="1" applyAlignment="1" applyProtection="1">
      <alignment horizontal="right" vertical="center" wrapText="1"/>
      <protection locked="0"/>
    </xf>
    <xf numFmtId="37" fontId="29" fillId="18" borderId="25" xfId="0" applyNumberFormat="1" applyFont="1" applyFill="1" applyBorder="1" applyAlignment="1" applyProtection="1">
      <alignment horizontal="right" vertical="center" wrapText="1"/>
      <protection locked="0"/>
    </xf>
    <xf numFmtId="0" fontId="5" fillId="3" borderId="0" xfId="12" applyFont="1" applyFill="1" applyAlignment="1">
      <alignment wrapText="1"/>
    </xf>
    <xf numFmtId="0" fontId="5" fillId="3" borderId="1" xfId="0" applyFont="1" applyFill="1" applyBorder="1"/>
    <xf numFmtId="0" fontId="5" fillId="3" borderId="2" xfId="0" applyFont="1" applyFill="1" applyBorder="1"/>
    <xf numFmtId="0" fontId="6" fillId="3" borderId="0" xfId="0" applyFont="1" applyFill="1" applyAlignment="1">
      <alignment horizontal="left" vertical="center" wrapText="1"/>
    </xf>
    <xf numFmtId="0" fontId="9" fillId="3" borderId="0" xfId="0" applyFont="1" applyFill="1" applyAlignment="1">
      <alignment horizontal="left" vertical="center" wrapText="1"/>
    </xf>
    <xf numFmtId="0" fontId="7" fillId="3" borderId="0" xfId="0" applyFont="1" applyFill="1" applyAlignment="1">
      <alignment horizontal="right" vertical="center" wrapText="1"/>
    </xf>
    <xf numFmtId="0" fontId="8" fillId="3" borderId="0" xfId="0" applyFont="1" applyFill="1" applyAlignment="1">
      <alignment horizontal="right" vertical="center" wrapText="1"/>
    </xf>
    <xf numFmtId="0" fontId="7" fillId="3" borderId="0" xfId="0" applyFont="1" applyFill="1" applyAlignment="1">
      <alignment horizontal="center" vertical="center" wrapText="1"/>
    </xf>
    <xf numFmtId="0" fontId="8" fillId="3" borderId="0" xfId="0" applyFont="1" applyFill="1" applyAlignment="1">
      <alignment horizontal="center" vertical="center"/>
    </xf>
    <xf numFmtId="0" fontId="5" fillId="3" borderId="0" xfId="0" applyFont="1" applyFill="1" applyAlignment="1">
      <alignment horizontal="left" vertical="center"/>
    </xf>
    <xf numFmtId="0" fontId="12" fillId="3" borderId="0" xfId="0" applyFont="1" applyFill="1" applyAlignment="1">
      <alignment horizontal="right" vertical="center" wrapText="1"/>
    </xf>
    <xf numFmtId="0" fontId="11" fillId="3" borderId="0" xfId="0" applyFont="1" applyFill="1" applyAlignment="1">
      <alignment horizontal="right" vertical="center" wrapText="1"/>
    </xf>
    <xf numFmtId="0" fontId="12" fillId="3" borderId="0" xfId="0" applyFont="1" applyFill="1" applyAlignment="1">
      <alignment horizontal="center" vertical="center" wrapText="1"/>
    </xf>
    <xf numFmtId="0" fontId="11" fillId="3" borderId="0" xfId="0" applyFont="1" applyFill="1" applyAlignment="1">
      <alignment horizontal="center" vertical="center"/>
    </xf>
    <xf numFmtId="0" fontId="9" fillId="3" borderId="0" xfId="0" applyFont="1" applyFill="1" applyAlignment="1">
      <alignment horizontal="left" vertical="center"/>
    </xf>
    <xf numFmtId="0" fontId="12" fillId="3" borderId="5" xfId="17" applyFont="1" applyFill="1" applyBorder="1" applyAlignment="1">
      <alignment horizontal="left" vertical="center" wrapText="1"/>
    </xf>
    <xf numFmtId="0" fontId="7" fillId="6" borderId="13" xfId="0" applyFont="1" applyFill="1" applyBorder="1" applyAlignment="1">
      <alignment horizontal="center" vertical="center" wrapText="1"/>
    </xf>
    <xf numFmtId="0" fontId="7" fillId="6" borderId="13" xfId="0" applyFont="1" applyFill="1" applyBorder="1" applyAlignment="1">
      <alignment horizontal="center" vertical="center"/>
    </xf>
    <xf numFmtId="0" fontId="9" fillId="3" borderId="0" xfId="11" applyFont="1" applyFill="1" applyAlignment="1">
      <alignment horizontal="left" vertical="top" wrapText="1"/>
    </xf>
    <xf numFmtId="0" fontId="13" fillId="3" borderId="0" xfId="11" applyFont="1" applyFill="1" applyAlignment="1">
      <alignment horizontal="left" vertical="top" wrapText="1"/>
    </xf>
    <xf numFmtId="0" fontId="14" fillId="3" borderId="0" xfId="11" applyFont="1" applyFill="1" applyAlignment="1">
      <alignment horizontal="left" vertical="center" wrapText="1"/>
    </xf>
    <xf numFmtId="0" fontId="15" fillId="3" borderId="0" xfId="11" applyFont="1" applyFill="1" applyAlignment="1">
      <alignment horizontal="left" vertical="center" wrapText="1"/>
    </xf>
    <xf numFmtId="37" fontId="6" fillId="3" borderId="0" xfId="11" applyNumberFormat="1" applyFont="1" applyFill="1" applyAlignment="1">
      <alignment horizontal="left"/>
    </xf>
    <xf numFmtId="0" fontId="6" fillId="3" borderId="0" xfId="11" applyFont="1" applyFill="1" applyAlignment="1">
      <alignment horizontal="left" vertical="center" wrapText="1"/>
    </xf>
    <xf numFmtId="0" fontId="5" fillId="3" borderId="0" xfId="11" applyFont="1" applyFill="1" applyAlignment="1">
      <alignment horizontal="left" vertical="top" wrapText="1"/>
    </xf>
    <xf numFmtId="0" fontId="14" fillId="3" borderId="0" xfId="11" applyFont="1" applyFill="1" applyAlignment="1">
      <alignment horizontal="left" vertical="top" wrapText="1"/>
    </xf>
    <xf numFmtId="0" fontId="17" fillId="0" borderId="0" xfId="11" applyFont="1" applyAlignment="1">
      <alignment horizontal="right" vertical="center" wrapText="1"/>
    </xf>
    <xf numFmtId="0" fontId="16" fillId="3" borderId="0" xfId="11" applyFont="1" applyFill="1" applyAlignment="1">
      <alignment horizontal="right" vertical="center" wrapText="1"/>
    </xf>
    <xf numFmtId="0" fontId="7" fillId="0" borderId="0" xfId="11" applyFont="1" applyAlignment="1">
      <alignment horizontal="center" vertical="center" wrapText="1"/>
    </xf>
    <xf numFmtId="0" fontId="8" fillId="3" borderId="0" xfId="11" applyFont="1" applyFill="1" applyAlignment="1">
      <alignment horizontal="center" vertical="center"/>
    </xf>
    <xf numFmtId="0" fontId="9" fillId="3" borderId="0" xfId="11" applyFont="1" applyFill="1" applyAlignment="1">
      <alignment horizontal="left" vertical="center" wrapText="1"/>
    </xf>
    <xf numFmtId="0" fontId="7" fillId="3" borderId="0" xfId="11" applyFont="1" applyFill="1" applyAlignment="1">
      <alignment horizontal="left" vertical="center"/>
    </xf>
    <xf numFmtId="0" fontId="5" fillId="3" borderId="0" xfId="0" applyFont="1" applyFill="1" applyAlignment="1">
      <alignment horizontal="left" vertical="center" wrapText="1"/>
    </xf>
    <xf numFmtId="49" fontId="5" fillId="3" borderId="9" xfId="0" applyNumberFormat="1" applyFont="1" applyFill="1" applyBorder="1" applyAlignment="1">
      <alignment horizontal="center" vertical="center"/>
    </xf>
    <xf numFmtId="49" fontId="5" fillId="3" borderId="10"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xf>
    <xf numFmtId="49" fontId="5" fillId="3" borderId="11" xfId="0" applyNumberFormat="1"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57151</xdr:colOff>
          <xdr:row>0</xdr:row>
          <xdr:rowOff>0</xdr:rowOff>
        </xdr:from>
        <xdr:to>
          <xdr:col>1</xdr:col>
          <xdr:colOff>1644651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91"/>
                </a:ext>
              </a:extLst>
            </xdr:cNvPicPr>
          </xdr:nvPicPr>
          <xdr:blipFill>
            <a:blip xmlns:r="http://schemas.openxmlformats.org/officeDocument/2006/relationships" r:embed="rId1"/>
            <a:srcRect/>
            <a:stretch>
              <a:fillRect/>
            </a:stretch>
          </xdr:blipFill>
          <xdr:spPr bwMode="auto">
            <a:xfrm>
              <a:off x="57151" y="0"/>
              <a:ext cx="2197100"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2236352</xdr:colOff>
          <xdr:row>1</xdr:row>
          <xdr:rowOff>117927</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7007"/>
                </a:ext>
              </a:extLst>
            </xdr:cNvPicPr>
          </xdr:nvPicPr>
          <xdr:blipFill>
            <a:blip xmlns:r="http://schemas.openxmlformats.org/officeDocument/2006/relationships" r:embed="rId1"/>
            <a:srcRect/>
            <a:stretch>
              <a:fillRect/>
            </a:stretch>
          </xdr:blipFill>
          <xdr:spPr bwMode="auto">
            <a:xfrm>
              <a:off x="0" y="0"/>
              <a:ext cx="2844138" cy="80735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1</xdr:row>
          <xdr:rowOff>33421</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11"/>
                </a:ext>
              </a:extLst>
            </xdr:cNvPicPr>
          </xdr:nvPicPr>
          <xdr:blipFill>
            <a:blip xmlns:r="http://schemas.openxmlformats.org/officeDocument/2006/relationships" r:embed="rId1"/>
            <a:srcRect/>
            <a:stretch>
              <a:fillRect/>
            </a:stretch>
          </xdr:blipFill>
          <xdr:spPr bwMode="auto">
            <a:xfrm>
              <a:off x="0" y="0"/>
              <a:ext cx="2304471" cy="59489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1551213</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61"/>
                </a:ext>
              </a:extLst>
            </xdr:cNvPicPr>
          </xdr:nvPicPr>
          <xdr:blipFill>
            <a:blip xmlns:r="http://schemas.openxmlformats.org/officeDocument/2006/relationships" r:embed="rId1"/>
            <a:srcRect/>
            <a:stretch>
              <a:fillRect/>
            </a:stretch>
          </xdr:blipFill>
          <xdr:spPr bwMode="auto">
            <a:xfrm>
              <a:off x="0" y="0"/>
              <a:ext cx="1886856" cy="67488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1859643</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300"/>
                </a:ext>
              </a:extLst>
            </xdr:cNvPicPr>
          </xdr:nvPicPr>
          <xdr:blipFill>
            <a:blip xmlns:r="http://schemas.openxmlformats.org/officeDocument/2006/relationships" r:embed="rId1"/>
            <a:srcRect/>
            <a:stretch>
              <a:fillRect/>
            </a:stretch>
          </xdr:blipFill>
          <xdr:spPr bwMode="auto">
            <a:xfrm>
              <a:off x="1" y="0"/>
              <a:ext cx="2467428" cy="70030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85" zoomScaleSheetLayoutView="85" workbookViewId="0">
      <selection activeCell="D16" sqref="D16"/>
    </sheetView>
  </sheetViews>
  <sheetFormatPr defaultColWidth="9.1796875" defaultRowHeight="12.5"/>
  <cols>
    <col min="1" max="2" width="9.1796875" style="79"/>
    <col min="3" max="3" width="30.1796875" style="79" customWidth="1"/>
    <col min="4" max="4" width="30.81640625" style="79" customWidth="1"/>
    <col min="5" max="5" width="21.1796875" style="79" customWidth="1"/>
    <col min="6" max="9" width="9.1796875" style="79"/>
    <col min="10" max="10" width="11.81640625" style="79" customWidth="1"/>
    <col min="11" max="11" width="15" style="79" customWidth="1"/>
    <col min="12" max="16384" width="9.1796875" style="79"/>
  </cols>
  <sheetData>
    <row r="1" spans="1:11">
      <c r="A1" s="78" t="s">
        <v>0</v>
      </c>
      <c r="C1" s="142" t="s">
        <v>779</v>
      </c>
      <c r="D1" s="143"/>
    </row>
    <row r="2" spans="1:11">
      <c r="C2" s="80" t="s">
        <v>780</v>
      </c>
      <c r="D2" s="81"/>
    </row>
    <row r="3" spans="1:11">
      <c r="D3" s="82"/>
    </row>
    <row r="4" spans="1:11">
      <c r="A4" s="78" t="s">
        <v>1</v>
      </c>
      <c r="D4" s="82"/>
    </row>
    <row r="5" spans="1:11" ht="15" customHeight="1">
      <c r="C5" s="83" t="s">
        <v>2</v>
      </c>
      <c r="D5" s="145" t="s">
        <v>781</v>
      </c>
      <c r="E5" s="145"/>
      <c r="F5" s="145"/>
      <c r="G5" s="145"/>
      <c r="H5" s="145"/>
      <c r="I5" s="145"/>
    </row>
    <row r="6" spans="1:11">
      <c r="C6" s="74" t="s">
        <v>15</v>
      </c>
      <c r="D6" s="144" t="s">
        <v>782</v>
      </c>
      <c r="E6" s="144"/>
      <c r="F6" s="144"/>
      <c r="G6" s="144"/>
      <c r="H6" s="144"/>
      <c r="I6" s="144"/>
    </row>
    <row r="7" spans="1:11">
      <c r="C7" s="84" t="s">
        <v>3</v>
      </c>
      <c r="D7" s="145" t="s">
        <v>783</v>
      </c>
      <c r="E7" s="145"/>
      <c r="F7" s="145"/>
      <c r="G7" s="145"/>
      <c r="H7" s="145"/>
      <c r="I7" s="145"/>
    </row>
    <row r="8" spans="1:11" ht="15" customHeight="1">
      <c r="C8" s="28" t="s">
        <v>4</v>
      </c>
      <c r="D8" s="144" t="s">
        <v>784</v>
      </c>
      <c r="E8" s="144"/>
      <c r="F8" s="144"/>
      <c r="G8" s="144"/>
      <c r="H8" s="144"/>
      <c r="I8" s="144"/>
    </row>
    <row r="9" spans="1:11" ht="15" customHeight="1">
      <c r="C9" s="84" t="s">
        <v>5</v>
      </c>
      <c r="D9" s="145" t="s">
        <v>785</v>
      </c>
      <c r="E9" s="145"/>
      <c r="F9" s="145"/>
      <c r="G9" s="145"/>
      <c r="H9" s="145"/>
      <c r="I9" s="145"/>
    </row>
    <row r="10" spans="1:11" ht="15" customHeight="1">
      <c r="C10" s="85" t="s">
        <v>6</v>
      </c>
      <c r="D10" s="144" t="s">
        <v>786</v>
      </c>
      <c r="E10" s="144"/>
      <c r="F10" s="144"/>
      <c r="G10" s="144"/>
      <c r="H10" s="144"/>
      <c r="I10" s="144"/>
    </row>
    <row r="11" spans="1:11">
      <c r="C11" s="86" t="s">
        <v>7</v>
      </c>
      <c r="D11" s="145" t="s">
        <v>787</v>
      </c>
      <c r="E11" s="145"/>
      <c r="F11" s="145"/>
      <c r="G11" s="145"/>
      <c r="H11" s="145"/>
      <c r="I11" s="145"/>
    </row>
    <row r="12" spans="1:11">
      <c r="C12" s="2" t="s">
        <v>8</v>
      </c>
      <c r="D12" s="144" t="s">
        <v>788</v>
      </c>
      <c r="E12" s="144"/>
      <c r="F12" s="144"/>
      <c r="G12" s="144"/>
      <c r="H12" s="144"/>
      <c r="I12" s="144"/>
    </row>
    <row r="13" spans="1:11">
      <c r="D13" s="82"/>
    </row>
    <row r="14" spans="1:11">
      <c r="A14" s="78" t="s">
        <v>9</v>
      </c>
      <c r="D14" s="82"/>
    </row>
    <row r="15" spans="1:11">
      <c r="D15" s="82"/>
    </row>
    <row r="16" spans="1:11">
      <c r="C16" s="87" t="s">
        <v>10</v>
      </c>
      <c r="D16" s="88"/>
      <c r="F16" s="87" t="s">
        <v>11</v>
      </c>
      <c r="G16" s="89"/>
      <c r="H16" s="89"/>
      <c r="I16" s="89"/>
      <c r="J16" s="89"/>
      <c r="K16" s="90"/>
    </row>
    <row r="17" spans="3:11">
      <c r="C17" s="91" t="s">
        <v>12</v>
      </c>
      <c r="D17" s="92"/>
      <c r="F17" s="91" t="s">
        <v>13</v>
      </c>
      <c r="G17" s="1"/>
      <c r="H17" s="1"/>
      <c r="I17" s="1"/>
      <c r="J17" s="1"/>
      <c r="K17" s="93"/>
    </row>
    <row r="18" spans="3:11">
      <c r="C18" s="94"/>
      <c r="D18" s="92"/>
      <c r="F18" s="94"/>
      <c r="G18" s="1"/>
      <c r="H18" s="1"/>
      <c r="I18" s="1"/>
      <c r="J18" s="1"/>
      <c r="K18" s="93"/>
    </row>
    <row r="19" spans="3:11">
      <c r="C19" s="95" t="s">
        <v>14</v>
      </c>
      <c r="D19" s="92"/>
      <c r="F19" s="95" t="str">
        <f>D5</f>
        <v>Công ty Cổ phần Quản lý Quỹ Đầu tư Dragon Capital Việt Nam</v>
      </c>
      <c r="G19" s="1"/>
      <c r="H19" s="1"/>
      <c r="I19" s="1"/>
      <c r="J19" s="1"/>
      <c r="K19" s="93"/>
    </row>
    <row r="20" spans="3:11">
      <c r="C20" s="95" t="s">
        <v>789</v>
      </c>
      <c r="D20" s="92"/>
      <c r="F20" s="95" t="s">
        <v>790</v>
      </c>
      <c r="G20" s="1"/>
      <c r="H20" s="1"/>
      <c r="I20" s="1"/>
      <c r="J20" s="1"/>
      <c r="K20" s="93"/>
    </row>
    <row r="21" spans="3:11">
      <c r="C21" s="96" t="s">
        <v>791</v>
      </c>
      <c r="D21" s="81"/>
      <c r="F21" s="96" t="s">
        <v>792</v>
      </c>
      <c r="G21" s="97"/>
      <c r="H21" s="97"/>
      <c r="I21" s="97"/>
      <c r="J21" s="97"/>
      <c r="K21" s="98"/>
    </row>
    <row r="22" spans="3:11">
      <c r="D22" s="82"/>
    </row>
    <row r="23" spans="3:11">
      <c r="D23" s="82"/>
    </row>
    <row r="24" spans="3:11">
      <c r="D24" s="82"/>
    </row>
    <row r="25" spans="3:11">
      <c r="D25" s="82"/>
    </row>
    <row r="26" spans="3:11">
      <c r="D26" s="82"/>
    </row>
    <row r="27" spans="3:11">
      <c r="D27" s="82"/>
    </row>
    <row r="28" spans="3:11">
      <c r="D28" s="82"/>
    </row>
    <row r="29" spans="3:11">
      <c r="D29" s="82"/>
    </row>
    <row r="30" spans="3:11">
      <c r="D30" s="82"/>
    </row>
    <row r="31" spans="3:11">
      <c r="D31" s="82"/>
    </row>
    <row r="32" spans="3:11">
      <c r="D32" s="82"/>
    </row>
    <row r="33" spans="4:4">
      <c r="D33" s="82"/>
    </row>
    <row r="34" spans="4:4">
      <c r="D34" s="99"/>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zoomScale="70" zoomScaleNormal="100" zoomScaleSheetLayoutView="70" workbookViewId="0">
      <selection activeCell="D106" sqref="D106"/>
    </sheetView>
  </sheetViews>
  <sheetFormatPr defaultColWidth="8.7265625" defaultRowHeight="12.5"/>
  <cols>
    <col min="1" max="1" width="8.7265625" style="1"/>
    <col min="2" max="2" width="44.36328125" style="1" customWidth="1"/>
    <col min="3" max="3" width="10.26953125" style="1" customWidth="1"/>
    <col min="4" max="6" width="33.08984375" style="1" customWidth="1"/>
    <col min="7" max="16384" width="8.7265625" style="1"/>
  </cols>
  <sheetData>
    <row r="1" spans="1:6" s="2" customFormat="1" ht="54.75" customHeight="1">
      <c r="A1" s="146" t="s">
        <v>232</v>
      </c>
      <c r="B1" s="146"/>
      <c r="C1" s="146"/>
      <c r="D1" s="146"/>
      <c r="E1" s="146"/>
      <c r="F1" s="146"/>
    </row>
    <row r="2" spans="1:6" s="2" customFormat="1" ht="50.5" customHeight="1">
      <c r="A2" s="147" t="s">
        <v>233</v>
      </c>
      <c r="B2" s="147"/>
      <c r="C2" s="147"/>
      <c r="D2" s="147"/>
      <c r="E2" s="147"/>
      <c r="F2" s="147"/>
    </row>
    <row r="3" spans="1:6" s="2" customFormat="1">
      <c r="A3" s="148" t="s">
        <v>183</v>
      </c>
      <c r="B3" s="148"/>
      <c r="C3" s="148"/>
      <c r="D3" s="148"/>
      <c r="E3" s="148"/>
      <c r="F3" s="148"/>
    </row>
    <row r="4" spans="1:6" s="2" customFormat="1" ht="32.65" customHeight="1">
      <c r="A4" s="148"/>
      <c r="B4" s="148"/>
      <c r="C4" s="148"/>
      <c r="D4" s="148"/>
      <c r="E4" s="148"/>
      <c r="F4" s="148"/>
    </row>
    <row r="5" spans="1:6" s="2" customFormat="1" ht="16.899999999999999" customHeight="1">
      <c r="A5" s="149" t="str">
        <f>TONGQUAN!C1</f>
        <v>Tại ngày 31 tháng 03 năm 2025
/ As at 31 Mar 2025</v>
      </c>
      <c r="B5" s="149"/>
      <c r="C5" s="149"/>
      <c r="D5" s="149"/>
      <c r="E5" s="149"/>
      <c r="F5" s="149"/>
    </row>
    <row r="6" spans="1:6">
      <c r="A6" s="9"/>
      <c r="B6" s="9"/>
      <c r="C6" s="9"/>
      <c r="D6" s="9"/>
      <c r="E6" s="9"/>
      <c r="F6" s="9"/>
    </row>
    <row r="7" spans="1:6" ht="16.899999999999999" customHeight="1">
      <c r="A7" s="145" t="s">
        <v>2</v>
      </c>
      <c r="B7" s="145"/>
      <c r="C7" s="145" t="str">
        <f>TONGQUAN!D5</f>
        <v>Công ty Cổ phần Quản lý Quỹ Đầu tư Dragon Capital Việt Nam</v>
      </c>
      <c r="D7" s="145"/>
      <c r="E7" s="145"/>
      <c r="F7" s="145"/>
    </row>
    <row r="8" spans="1:6" s="2" customFormat="1" ht="16.899999999999999" customHeight="1">
      <c r="A8" s="144" t="s">
        <v>15</v>
      </c>
      <c r="B8" s="144"/>
      <c r="C8" s="144" t="str">
        <f>TONGQUAN!D6</f>
        <v>Dragon Capital Vietfund Management Joint Stock Company</v>
      </c>
      <c r="D8" s="144"/>
      <c r="E8" s="144"/>
      <c r="F8" s="144"/>
    </row>
    <row r="9" spans="1:6" ht="16.899999999999999" customHeight="1">
      <c r="A9" s="145" t="s">
        <v>3</v>
      </c>
      <c r="B9" s="145"/>
      <c r="C9" s="145" t="str">
        <f>TONGQUAN!D7</f>
        <v>Ngân hàng TNHH Một thành viên Standard Chartered (Việt Nam)</v>
      </c>
      <c r="D9" s="145"/>
      <c r="E9" s="145"/>
      <c r="F9" s="145"/>
    </row>
    <row r="10" spans="1:6" s="2" customFormat="1" ht="16.899999999999999" customHeight="1">
      <c r="A10" s="144" t="s">
        <v>4</v>
      </c>
      <c r="B10" s="144"/>
      <c r="C10" s="144" t="str">
        <f>TONGQUAN!D8</f>
        <v>Standard Chartered Bank (Vietnam) Limited</v>
      </c>
      <c r="D10" s="144"/>
      <c r="E10" s="144"/>
      <c r="F10" s="144"/>
    </row>
    <row r="11" spans="1:6" ht="16.899999999999999" customHeight="1">
      <c r="A11" s="145" t="s">
        <v>5</v>
      </c>
      <c r="B11" s="145"/>
      <c r="C11" s="145" t="str">
        <f>TONGQUAN!D9</f>
        <v>Quỹ Đầu tư Cổ phiếu Việt Nam Chọn Lọc</v>
      </c>
      <c r="D11" s="145"/>
      <c r="E11" s="145"/>
      <c r="F11" s="145"/>
    </row>
    <row r="12" spans="1:6" s="2" customFormat="1" ht="16.899999999999999" customHeight="1">
      <c r="A12" s="144" t="s">
        <v>6</v>
      </c>
      <c r="B12" s="144"/>
      <c r="C12" s="144" t="str">
        <f>TONGQUAN!D10</f>
        <v>Vietnam Select Equities Investment Fund (VFMVSF)</v>
      </c>
      <c r="D12" s="144"/>
      <c r="E12" s="144"/>
      <c r="F12" s="144"/>
    </row>
    <row r="13" spans="1:6" ht="16.899999999999999" customHeight="1">
      <c r="A13" s="145" t="s">
        <v>7</v>
      </c>
      <c r="B13" s="145"/>
      <c r="C13" s="145" t="str">
        <f>TONGQUAN!D11</f>
        <v>Ngày 01 tháng 04 năm 2025</v>
      </c>
      <c r="D13" s="145"/>
      <c r="E13" s="145"/>
      <c r="F13" s="145"/>
    </row>
    <row r="14" spans="1:6" s="2" customFormat="1" ht="16.899999999999999" customHeight="1">
      <c r="A14" s="144" t="s">
        <v>8</v>
      </c>
      <c r="B14" s="144"/>
      <c r="C14" s="144" t="str">
        <f>TONGQUAN!D12</f>
        <v>01 Apr 2025</v>
      </c>
      <c r="D14" s="144"/>
      <c r="E14" s="144"/>
      <c r="F14" s="144"/>
    </row>
    <row r="15" spans="1:6" s="2" customFormat="1" ht="7.5" customHeight="1">
      <c r="A15" s="8"/>
      <c r="B15" s="8"/>
      <c r="C15" s="8"/>
      <c r="D15" s="8"/>
      <c r="E15" s="8"/>
      <c r="F15" s="8"/>
    </row>
    <row r="16" spans="1:6" s="2" customFormat="1" ht="16.899999999999999" customHeight="1">
      <c r="A16" s="69" t="s">
        <v>230</v>
      </c>
      <c r="B16" s="70" t="s">
        <v>231</v>
      </c>
      <c r="C16" s="8"/>
      <c r="D16" s="8"/>
      <c r="E16" s="8"/>
      <c r="F16" s="8"/>
    </row>
    <row r="17" spans="1:6" s="2" customFormat="1" ht="16.899999999999999" customHeight="1">
      <c r="A17" s="71" t="s">
        <v>16</v>
      </c>
      <c r="B17" s="72" t="s">
        <v>184</v>
      </c>
      <c r="C17" s="8"/>
      <c r="D17" s="8"/>
      <c r="E17" s="8"/>
      <c r="F17" s="8"/>
    </row>
    <row r="18" spans="1:6" s="2" customFormat="1" ht="50.65" customHeight="1">
      <c r="A18" s="6" t="s">
        <v>17</v>
      </c>
      <c r="B18" s="6" t="s">
        <v>18</v>
      </c>
      <c r="C18" s="6" t="s">
        <v>19</v>
      </c>
      <c r="D18" s="7" t="s">
        <v>793</v>
      </c>
      <c r="E18" s="7" t="s">
        <v>794</v>
      </c>
      <c r="F18" s="30" t="s">
        <v>20</v>
      </c>
    </row>
    <row r="19" spans="1:6" ht="50.5" customHeight="1">
      <c r="A19" s="136" t="s">
        <v>470</v>
      </c>
      <c r="B19" s="135" t="s">
        <v>471</v>
      </c>
      <c r="C19" s="136" t="s">
        <v>472</v>
      </c>
      <c r="D19" s="138"/>
      <c r="E19" s="138"/>
      <c r="F19" s="137"/>
    </row>
    <row r="20" spans="1:6" ht="50.5" customHeight="1">
      <c r="A20" s="131" t="s">
        <v>473</v>
      </c>
      <c r="B20" s="130" t="s">
        <v>474</v>
      </c>
      <c r="C20" s="131" t="s">
        <v>475</v>
      </c>
      <c r="D20" s="134">
        <v>862333675649</v>
      </c>
      <c r="E20" s="134">
        <v>607518237151</v>
      </c>
      <c r="F20" s="133">
        <v>6.5963849755021</v>
      </c>
    </row>
    <row r="21" spans="1:6" ht="50.5" customHeight="1">
      <c r="A21" s="131" t="s">
        <v>476</v>
      </c>
      <c r="B21" s="130" t="s">
        <v>477</v>
      </c>
      <c r="C21" s="131" t="s">
        <v>478</v>
      </c>
      <c r="D21" s="134"/>
      <c r="E21" s="134"/>
      <c r="F21" s="133"/>
    </row>
    <row r="22" spans="1:6" ht="50.5" customHeight="1">
      <c r="A22" s="131" t="s">
        <v>479</v>
      </c>
      <c r="B22" s="130" t="s">
        <v>480</v>
      </c>
      <c r="C22" s="131" t="s">
        <v>481</v>
      </c>
      <c r="D22" s="134" t="s">
        <v>482</v>
      </c>
      <c r="E22" s="134" t="s">
        <v>483</v>
      </c>
      <c r="F22" s="133" t="s">
        <v>484</v>
      </c>
    </row>
    <row r="23" spans="1:6" ht="50.5" customHeight="1">
      <c r="A23" s="131" t="s">
        <v>485</v>
      </c>
      <c r="B23" s="130" t="s">
        <v>486</v>
      </c>
      <c r="C23" s="131" t="s">
        <v>487</v>
      </c>
      <c r="D23" s="134">
        <v>862333675649</v>
      </c>
      <c r="E23" s="134">
        <v>607518237151</v>
      </c>
      <c r="F23" s="133">
        <v>6.5963849755021</v>
      </c>
    </row>
    <row r="24" spans="1:6" ht="50.5" customHeight="1">
      <c r="A24" s="131" t="s">
        <v>488</v>
      </c>
      <c r="B24" s="130" t="s">
        <v>489</v>
      </c>
      <c r="C24" s="131" t="s">
        <v>490</v>
      </c>
      <c r="D24" s="134" t="s">
        <v>491</v>
      </c>
      <c r="E24" s="134" t="s">
        <v>492</v>
      </c>
      <c r="F24" s="133" t="s">
        <v>493</v>
      </c>
    </row>
    <row r="25" spans="1:6" ht="50.5" customHeight="1">
      <c r="A25" s="131" t="s">
        <v>494</v>
      </c>
      <c r="B25" s="130" t="s">
        <v>495</v>
      </c>
      <c r="C25" s="131" t="s">
        <v>496</v>
      </c>
      <c r="D25" s="134">
        <v>0</v>
      </c>
      <c r="E25" s="134">
        <v>0</v>
      </c>
      <c r="F25" s="133"/>
    </row>
    <row r="26" spans="1:6" ht="65" customHeight="1">
      <c r="A26" s="131" t="s">
        <v>497</v>
      </c>
      <c r="B26" s="130" t="s">
        <v>498</v>
      </c>
      <c r="C26" s="131" t="s">
        <v>499</v>
      </c>
      <c r="D26" s="134">
        <v>0</v>
      </c>
      <c r="E26" s="134">
        <v>0</v>
      </c>
      <c r="F26" s="133"/>
    </row>
    <row r="27" spans="1:6" ht="50.5" customHeight="1">
      <c r="A27" s="131" t="s">
        <v>500</v>
      </c>
      <c r="B27" s="130" t="s">
        <v>501</v>
      </c>
      <c r="C27" s="131" t="s">
        <v>502</v>
      </c>
      <c r="D27" s="134">
        <v>662333675649</v>
      </c>
      <c r="E27" s="134">
        <v>407518237151</v>
      </c>
      <c r="F27" s="133">
        <v>5.0664934354233502</v>
      </c>
    </row>
    <row r="28" spans="1:6" ht="50.5" customHeight="1">
      <c r="A28" s="131" t="s">
        <v>503</v>
      </c>
      <c r="B28" s="130" t="s">
        <v>504</v>
      </c>
      <c r="C28" s="131" t="s">
        <v>505</v>
      </c>
      <c r="D28" s="134">
        <v>0</v>
      </c>
      <c r="E28" s="134">
        <v>0</v>
      </c>
      <c r="F28" s="133"/>
    </row>
    <row r="29" spans="1:6" ht="50.5" customHeight="1">
      <c r="A29" s="131" t="s">
        <v>506</v>
      </c>
      <c r="B29" s="130" t="s">
        <v>507</v>
      </c>
      <c r="C29" s="131" t="s">
        <v>508</v>
      </c>
      <c r="D29" s="134">
        <v>200000000000</v>
      </c>
      <c r="E29" s="134">
        <v>200000000000</v>
      </c>
      <c r="F29" s="133"/>
    </row>
    <row r="30" spans="1:6" ht="50.5" customHeight="1">
      <c r="A30" s="131" t="s">
        <v>509</v>
      </c>
      <c r="B30" s="130" t="s">
        <v>510</v>
      </c>
      <c r="C30" s="131" t="s">
        <v>511</v>
      </c>
      <c r="D30" s="134">
        <v>7582143814550</v>
      </c>
      <c r="E30" s="134">
        <v>8132878437450</v>
      </c>
      <c r="F30" s="133">
        <v>1.6069949783529001</v>
      </c>
    </row>
    <row r="31" spans="1:6" ht="50.5" customHeight="1">
      <c r="A31" s="131" t="s">
        <v>512</v>
      </c>
      <c r="B31" s="130" t="s">
        <v>513</v>
      </c>
      <c r="C31" s="131" t="s">
        <v>514</v>
      </c>
      <c r="D31" s="134" t="s">
        <v>515</v>
      </c>
      <c r="E31" s="134" t="s">
        <v>516</v>
      </c>
      <c r="F31" s="133" t="s">
        <v>517</v>
      </c>
    </row>
    <row r="32" spans="1:6" ht="50.5" customHeight="1">
      <c r="A32" s="131" t="s">
        <v>518</v>
      </c>
      <c r="B32" s="130" t="s">
        <v>519</v>
      </c>
      <c r="C32" s="131" t="s">
        <v>520</v>
      </c>
      <c r="D32" s="134">
        <v>7582143814550</v>
      </c>
      <c r="E32" s="134">
        <v>8132878437450</v>
      </c>
      <c r="F32" s="133">
        <v>1.6069949783529001</v>
      </c>
    </row>
    <row r="33" spans="1:6" ht="50.5" customHeight="1">
      <c r="A33" s="131" t="s">
        <v>521</v>
      </c>
      <c r="B33" s="130" t="s">
        <v>522</v>
      </c>
      <c r="C33" s="131" t="s">
        <v>523</v>
      </c>
      <c r="D33" s="134">
        <v>0</v>
      </c>
      <c r="E33" s="134">
        <v>0</v>
      </c>
      <c r="F33" s="133"/>
    </row>
    <row r="34" spans="1:6" ht="50.5" customHeight="1">
      <c r="A34" s="131" t="s">
        <v>524</v>
      </c>
      <c r="B34" s="130" t="s">
        <v>525</v>
      </c>
      <c r="C34" s="131" t="s">
        <v>526</v>
      </c>
      <c r="D34" s="134">
        <v>0</v>
      </c>
      <c r="E34" s="134">
        <v>0</v>
      </c>
      <c r="F34" s="133"/>
    </row>
    <row r="35" spans="1:6" ht="50.5" customHeight="1">
      <c r="A35" s="131" t="s">
        <v>527</v>
      </c>
      <c r="B35" s="130" t="s">
        <v>528</v>
      </c>
      <c r="C35" s="131" t="s">
        <v>529</v>
      </c>
      <c r="D35" s="134">
        <v>0</v>
      </c>
      <c r="E35" s="134">
        <v>0</v>
      </c>
      <c r="F35" s="133"/>
    </row>
    <row r="36" spans="1:6" ht="50.5" customHeight="1">
      <c r="A36" s="131" t="s">
        <v>530</v>
      </c>
      <c r="B36" s="130" t="s">
        <v>531</v>
      </c>
      <c r="C36" s="131" t="s">
        <v>532</v>
      </c>
      <c r="D36" s="134">
        <v>0</v>
      </c>
      <c r="E36" s="134">
        <v>0</v>
      </c>
      <c r="F36" s="133"/>
    </row>
    <row r="37" spans="1:6" ht="50.5" customHeight="1">
      <c r="A37" s="131" t="s">
        <v>533</v>
      </c>
      <c r="B37" s="130" t="s">
        <v>534</v>
      </c>
      <c r="C37" s="131" t="s">
        <v>535</v>
      </c>
      <c r="D37" s="134">
        <v>0</v>
      </c>
      <c r="E37" s="134">
        <v>0</v>
      </c>
      <c r="F37" s="133"/>
    </row>
    <row r="38" spans="1:6" ht="50.5" customHeight="1">
      <c r="A38" s="131" t="s">
        <v>536</v>
      </c>
      <c r="B38" s="130" t="s">
        <v>537</v>
      </c>
      <c r="C38" s="131" t="s">
        <v>538</v>
      </c>
      <c r="D38" s="134">
        <v>0</v>
      </c>
      <c r="E38" s="134">
        <v>0</v>
      </c>
      <c r="F38" s="133"/>
    </row>
    <row r="39" spans="1:6" ht="50.5" customHeight="1">
      <c r="A39" s="131" t="s">
        <v>539</v>
      </c>
      <c r="B39" s="130" t="s">
        <v>540</v>
      </c>
      <c r="C39" s="131" t="s">
        <v>541</v>
      </c>
      <c r="D39" s="134">
        <v>0</v>
      </c>
      <c r="E39" s="134">
        <v>0</v>
      </c>
      <c r="F39" s="133"/>
    </row>
    <row r="40" spans="1:6" ht="50.5" customHeight="1">
      <c r="A40" s="131" t="s">
        <v>542</v>
      </c>
      <c r="B40" s="130" t="s">
        <v>543</v>
      </c>
      <c r="C40" s="131" t="s">
        <v>544</v>
      </c>
      <c r="D40" s="134">
        <v>0</v>
      </c>
      <c r="E40" s="134">
        <v>0</v>
      </c>
      <c r="F40" s="133"/>
    </row>
    <row r="41" spans="1:6" ht="67" customHeight="1">
      <c r="A41" s="131" t="s">
        <v>545</v>
      </c>
      <c r="B41" s="130" t="s">
        <v>546</v>
      </c>
      <c r="C41" s="131" t="s">
        <v>547</v>
      </c>
      <c r="D41" s="134">
        <v>0</v>
      </c>
      <c r="E41" s="134">
        <v>0</v>
      </c>
      <c r="F41" s="133"/>
    </row>
    <row r="42" spans="1:6" ht="50.5" customHeight="1">
      <c r="A42" s="131" t="s">
        <v>548</v>
      </c>
      <c r="B42" s="130" t="s">
        <v>549</v>
      </c>
      <c r="C42" s="131" t="s">
        <v>550</v>
      </c>
      <c r="D42" s="134" t="s">
        <v>551</v>
      </c>
      <c r="E42" s="134" t="s">
        <v>552</v>
      </c>
      <c r="F42" s="133" t="s">
        <v>553</v>
      </c>
    </row>
    <row r="43" spans="1:6" ht="50.5" customHeight="1">
      <c r="A43" s="131" t="s">
        <v>554</v>
      </c>
      <c r="B43" s="130" t="s">
        <v>555</v>
      </c>
      <c r="C43" s="131" t="s">
        <v>556</v>
      </c>
      <c r="D43" s="134">
        <v>0</v>
      </c>
      <c r="E43" s="134">
        <v>2126835600</v>
      </c>
      <c r="F43" s="133">
        <v>0</v>
      </c>
    </row>
    <row r="44" spans="1:6" ht="50.5" customHeight="1">
      <c r="A44" s="131" t="s">
        <v>557</v>
      </c>
      <c r="B44" s="130" t="s">
        <v>558</v>
      </c>
      <c r="C44" s="131" t="s">
        <v>559</v>
      </c>
      <c r="D44" s="134" t="s">
        <v>560</v>
      </c>
      <c r="E44" s="134" t="s">
        <v>561</v>
      </c>
      <c r="F44" s="133" t="s">
        <v>562</v>
      </c>
    </row>
    <row r="45" spans="1:6" ht="50.5" customHeight="1">
      <c r="A45" s="131" t="s">
        <v>563</v>
      </c>
      <c r="B45" s="130" t="s">
        <v>564</v>
      </c>
      <c r="C45" s="131" t="s">
        <v>565</v>
      </c>
      <c r="D45" s="134">
        <v>0</v>
      </c>
      <c r="E45" s="134">
        <v>2126835600</v>
      </c>
      <c r="F45" s="133">
        <v>0</v>
      </c>
    </row>
    <row r="46" spans="1:6" ht="50.5" customHeight="1">
      <c r="A46" s="131" t="s">
        <v>566</v>
      </c>
      <c r="B46" s="130" t="s">
        <v>567</v>
      </c>
      <c r="C46" s="131" t="s">
        <v>568</v>
      </c>
      <c r="D46" s="134">
        <v>0</v>
      </c>
      <c r="E46" s="134">
        <v>0</v>
      </c>
      <c r="F46" s="133"/>
    </row>
    <row r="47" spans="1:6" ht="50.5" customHeight="1">
      <c r="A47" s="131" t="s">
        <v>569</v>
      </c>
      <c r="B47" s="130" t="s">
        <v>570</v>
      </c>
      <c r="C47" s="131" t="s">
        <v>571</v>
      </c>
      <c r="D47" s="134">
        <v>533561644</v>
      </c>
      <c r="E47" s="134">
        <v>468493151</v>
      </c>
      <c r="F47" s="133"/>
    </row>
    <row r="48" spans="1:6" ht="50.5" customHeight="1">
      <c r="A48" s="131" t="s">
        <v>572</v>
      </c>
      <c r="B48" s="130" t="s">
        <v>573</v>
      </c>
      <c r="C48" s="131" t="s">
        <v>574</v>
      </c>
      <c r="D48" s="134" t="s">
        <v>575</v>
      </c>
      <c r="E48" s="134" t="s">
        <v>576</v>
      </c>
      <c r="F48" s="133" t="s">
        <v>577</v>
      </c>
    </row>
    <row r="49" spans="1:6" ht="50.5" customHeight="1">
      <c r="A49" s="131" t="s">
        <v>578</v>
      </c>
      <c r="B49" s="130" t="s">
        <v>579</v>
      </c>
      <c r="C49" s="131" t="s">
        <v>580</v>
      </c>
      <c r="D49" s="134">
        <v>533561644</v>
      </c>
      <c r="E49" s="134">
        <v>468493151</v>
      </c>
      <c r="F49" s="133"/>
    </row>
    <row r="50" spans="1:6" ht="50.5" customHeight="1">
      <c r="A50" s="131" t="s">
        <v>581</v>
      </c>
      <c r="B50" s="130" t="s">
        <v>582</v>
      </c>
      <c r="C50" s="131" t="s">
        <v>583</v>
      </c>
      <c r="D50" s="134">
        <v>0</v>
      </c>
      <c r="E50" s="134">
        <v>0</v>
      </c>
      <c r="F50" s="133"/>
    </row>
    <row r="51" spans="1:6" ht="50.5" customHeight="1">
      <c r="A51" s="131" t="s">
        <v>584</v>
      </c>
      <c r="B51" s="130" t="s">
        <v>585</v>
      </c>
      <c r="C51" s="131" t="s">
        <v>586</v>
      </c>
      <c r="D51" s="134">
        <v>0</v>
      </c>
      <c r="E51" s="134">
        <v>0</v>
      </c>
      <c r="F51" s="133"/>
    </row>
    <row r="52" spans="1:6" ht="50.5" customHeight="1">
      <c r="A52" s="131" t="s">
        <v>587</v>
      </c>
      <c r="B52" s="130" t="s">
        <v>588</v>
      </c>
      <c r="C52" s="131" t="s">
        <v>589</v>
      </c>
      <c r="D52" s="134">
        <v>0</v>
      </c>
      <c r="E52" s="134">
        <v>0</v>
      </c>
      <c r="F52" s="133"/>
    </row>
    <row r="53" spans="1:6" ht="50.5" customHeight="1">
      <c r="A53" s="131" t="s">
        <v>590</v>
      </c>
      <c r="B53" s="130" t="s">
        <v>591</v>
      </c>
      <c r="C53" s="131" t="s">
        <v>592</v>
      </c>
      <c r="D53" s="134" t="s">
        <v>593</v>
      </c>
      <c r="E53" s="134" t="s">
        <v>594</v>
      </c>
      <c r="F53" s="133" t="s">
        <v>595</v>
      </c>
    </row>
    <row r="54" spans="1:6" ht="50.5" customHeight="1">
      <c r="A54" s="131" t="s">
        <v>596</v>
      </c>
      <c r="B54" s="130" t="s">
        <v>597</v>
      </c>
      <c r="C54" s="131" t="s">
        <v>598</v>
      </c>
      <c r="D54" s="134">
        <v>200308180000</v>
      </c>
      <c r="E54" s="134">
        <v>84630865000</v>
      </c>
      <c r="F54" s="133">
        <v>1.9144687016743001</v>
      </c>
    </row>
    <row r="55" spans="1:6" ht="50.5" customHeight="1">
      <c r="A55" s="131" t="s">
        <v>599</v>
      </c>
      <c r="B55" s="130" t="s">
        <v>600</v>
      </c>
      <c r="C55" s="131" t="s">
        <v>601</v>
      </c>
      <c r="D55" s="134" t="s">
        <v>602</v>
      </c>
      <c r="E55" s="134" t="s">
        <v>603</v>
      </c>
      <c r="F55" s="133" t="s">
        <v>604</v>
      </c>
    </row>
    <row r="56" spans="1:6" ht="50.5" customHeight="1">
      <c r="A56" s="131" t="s">
        <v>605</v>
      </c>
      <c r="B56" s="130" t="s">
        <v>606</v>
      </c>
      <c r="C56" s="131" t="s">
        <v>607</v>
      </c>
      <c r="D56" s="134">
        <v>0</v>
      </c>
      <c r="E56" s="134">
        <v>0</v>
      </c>
      <c r="F56" s="133"/>
    </row>
    <row r="57" spans="1:6" ht="50.5" customHeight="1">
      <c r="A57" s="131" t="s">
        <v>608</v>
      </c>
      <c r="B57" s="130" t="s">
        <v>609</v>
      </c>
      <c r="C57" s="131" t="s">
        <v>610</v>
      </c>
      <c r="D57" s="134" t="s">
        <v>611</v>
      </c>
      <c r="E57" s="134" t="s">
        <v>612</v>
      </c>
      <c r="F57" s="133" t="s">
        <v>613</v>
      </c>
    </row>
    <row r="58" spans="1:6" ht="50.5" customHeight="1">
      <c r="A58" s="131" t="s">
        <v>614</v>
      </c>
      <c r="B58" s="130" t="s">
        <v>615</v>
      </c>
      <c r="C58" s="131" t="s">
        <v>616</v>
      </c>
      <c r="D58" s="134">
        <v>0</v>
      </c>
      <c r="E58" s="134">
        <v>0</v>
      </c>
      <c r="F58" s="133"/>
    </row>
    <row r="59" spans="1:6" ht="50.5" customHeight="1">
      <c r="A59" s="131" t="s">
        <v>617</v>
      </c>
      <c r="B59" s="130" t="s">
        <v>618</v>
      </c>
      <c r="C59" s="131" t="s">
        <v>619</v>
      </c>
      <c r="D59" s="134">
        <v>0</v>
      </c>
      <c r="E59" s="134">
        <v>0</v>
      </c>
      <c r="F59" s="133"/>
    </row>
    <row r="60" spans="1:6" ht="50.5" customHeight="1">
      <c r="A60" s="131" t="s">
        <v>620</v>
      </c>
      <c r="B60" s="130" t="s">
        <v>621</v>
      </c>
      <c r="C60" s="131" t="s">
        <v>622</v>
      </c>
      <c r="D60" s="134">
        <v>0</v>
      </c>
      <c r="E60" s="134">
        <v>0</v>
      </c>
      <c r="F60" s="133"/>
    </row>
    <row r="61" spans="1:6" ht="50.5" customHeight="1">
      <c r="A61" s="131" t="s">
        <v>623</v>
      </c>
      <c r="B61" s="130" t="s">
        <v>624</v>
      </c>
      <c r="C61" s="131" t="s">
        <v>625</v>
      </c>
      <c r="D61" s="134">
        <v>0</v>
      </c>
      <c r="E61" s="134">
        <v>0</v>
      </c>
      <c r="F61" s="133">
        <v>0</v>
      </c>
    </row>
    <row r="62" spans="1:6" ht="50.5" customHeight="1">
      <c r="A62" s="131" t="s">
        <v>626</v>
      </c>
      <c r="B62" s="130" t="s">
        <v>627</v>
      </c>
      <c r="C62" s="131" t="s">
        <v>628</v>
      </c>
      <c r="D62" s="134" t="s">
        <v>629</v>
      </c>
      <c r="E62" s="134" t="s">
        <v>630</v>
      </c>
      <c r="F62" s="133" t="s">
        <v>631</v>
      </c>
    </row>
    <row r="63" spans="1:6" ht="50.5" customHeight="1">
      <c r="A63" s="136" t="s">
        <v>632</v>
      </c>
      <c r="B63" s="135" t="s">
        <v>633</v>
      </c>
      <c r="C63" s="136" t="s">
        <v>634</v>
      </c>
      <c r="D63" s="138">
        <v>8645319231843</v>
      </c>
      <c r="E63" s="138">
        <v>8827622868352</v>
      </c>
      <c r="F63" s="137">
        <v>1.7447772031351501</v>
      </c>
    </row>
    <row r="64" spans="1:6" ht="50.5" customHeight="1">
      <c r="A64" s="136" t="s">
        <v>635</v>
      </c>
      <c r="B64" s="135" t="s">
        <v>636</v>
      </c>
      <c r="C64" s="136" t="s">
        <v>637</v>
      </c>
      <c r="D64" s="138"/>
      <c r="E64" s="138"/>
      <c r="F64" s="137"/>
    </row>
    <row r="65" spans="1:6" ht="50.5" customHeight="1">
      <c r="A65" s="131" t="s">
        <v>638</v>
      </c>
      <c r="B65" s="130" t="s">
        <v>639</v>
      </c>
      <c r="C65" s="131" t="s">
        <v>640</v>
      </c>
      <c r="D65" s="134">
        <v>0</v>
      </c>
      <c r="E65" s="134">
        <v>0</v>
      </c>
      <c r="F65" s="133"/>
    </row>
    <row r="66" spans="1:6" ht="50.5" customHeight="1">
      <c r="A66" s="131" t="s">
        <v>641</v>
      </c>
      <c r="B66" s="130" t="s">
        <v>642</v>
      </c>
      <c r="C66" s="131" t="s">
        <v>643</v>
      </c>
      <c r="D66" s="134" t="s">
        <v>644</v>
      </c>
      <c r="E66" s="134" t="s">
        <v>645</v>
      </c>
      <c r="F66" s="133" t="s">
        <v>646</v>
      </c>
    </row>
    <row r="67" spans="1:6" ht="50.5" customHeight="1">
      <c r="A67" s="131" t="s">
        <v>647</v>
      </c>
      <c r="B67" s="130" t="s">
        <v>648</v>
      </c>
      <c r="C67" s="131" t="s">
        <v>649</v>
      </c>
      <c r="D67" s="134">
        <v>88244120000</v>
      </c>
      <c r="E67" s="134">
        <v>258635680000</v>
      </c>
      <c r="F67" s="133">
        <v>0.98976597905594099</v>
      </c>
    </row>
    <row r="68" spans="1:6" ht="50.5" customHeight="1">
      <c r="A68" s="131" t="s">
        <v>650</v>
      </c>
      <c r="B68" s="130" t="s">
        <v>651</v>
      </c>
      <c r="C68" s="131" t="s">
        <v>652</v>
      </c>
      <c r="D68" s="134" t="s">
        <v>653</v>
      </c>
      <c r="E68" s="134" t="s">
        <v>654</v>
      </c>
      <c r="F68" s="133" t="s">
        <v>655</v>
      </c>
    </row>
    <row r="69" spans="1:6" ht="50.5" customHeight="1">
      <c r="A69" s="131" t="s">
        <v>656</v>
      </c>
      <c r="B69" s="130" t="s">
        <v>657</v>
      </c>
      <c r="C69" s="131" t="s">
        <v>658</v>
      </c>
      <c r="D69" s="134">
        <v>6786032831</v>
      </c>
      <c r="E69" s="134">
        <v>5837543921</v>
      </c>
      <c r="F69" s="133">
        <v>1.7662872907887399</v>
      </c>
    </row>
    <row r="70" spans="1:6" ht="50.5" customHeight="1">
      <c r="A70" s="131" t="s">
        <v>659</v>
      </c>
      <c r="B70" s="130" t="s">
        <v>660</v>
      </c>
      <c r="C70" s="131" t="s">
        <v>661</v>
      </c>
      <c r="D70" s="134" t="s">
        <v>662</v>
      </c>
      <c r="E70" s="134" t="s">
        <v>663</v>
      </c>
      <c r="F70" s="133" t="s">
        <v>664</v>
      </c>
    </row>
    <row r="71" spans="1:6" ht="50.5" customHeight="1">
      <c r="A71" s="131" t="s">
        <v>665</v>
      </c>
      <c r="B71" s="130" t="s">
        <v>666</v>
      </c>
      <c r="C71" s="131" t="s">
        <v>667</v>
      </c>
      <c r="D71" s="134">
        <v>0</v>
      </c>
      <c r="E71" s="134">
        <v>0</v>
      </c>
      <c r="F71" s="133"/>
    </row>
    <row r="72" spans="1:6" ht="50.5" customHeight="1">
      <c r="A72" s="131" t="s">
        <v>668</v>
      </c>
      <c r="B72" s="130" t="s">
        <v>669</v>
      </c>
      <c r="C72" s="131" t="s">
        <v>670</v>
      </c>
      <c r="D72" s="134">
        <v>0</v>
      </c>
      <c r="E72" s="134">
        <v>0</v>
      </c>
      <c r="F72" s="133"/>
    </row>
    <row r="73" spans="1:6" ht="50.5" customHeight="1">
      <c r="A73" s="131" t="s">
        <v>671</v>
      </c>
      <c r="B73" s="130" t="s">
        <v>672</v>
      </c>
      <c r="C73" s="131" t="s">
        <v>673</v>
      </c>
      <c r="D73" s="134">
        <v>0</v>
      </c>
      <c r="E73" s="134">
        <v>0</v>
      </c>
      <c r="F73" s="133"/>
    </row>
    <row r="74" spans="1:6" ht="50.5" customHeight="1">
      <c r="A74" s="131" t="s">
        <v>674</v>
      </c>
      <c r="B74" s="130" t="s">
        <v>675</v>
      </c>
      <c r="C74" s="131" t="s">
        <v>676</v>
      </c>
      <c r="D74" s="134">
        <v>0</v>
      </c>
      <c r="E74" s="134">
        <v>0</v>
      </c>
      <c r="F74" s="133"/>
    </row>
    <row r="75" spans="1:6" ht="50.5" customHeight="1">
      <c r="A75" s="131" t="s">
        <v>677</v>
      </c>
      <c r="B75" s="130" t="s">
        <v>678</v>
      </c>
      <c r="C75" s="131" t="s">
        <v>679</v>
      </c>
      <c r="D75" s="134">
        <v>0</v>
      </c>
      <c r="E75" s="134">
        <v>0</v>
      </c>
      <c r="F75" s="133"/>
    </row>
    <row r="76" spans="1:6" ht="50.5" customHeight="1">
      <c r="A76" s="131" t="s">
        <v>680</v>
      </c>
      <c r="B76" s="130" t="s">
        <v>681</v>
      </c>
      <c r="C76" s="131" t="s">
        <v>682</v>
      </c>
      <c r="D76" s="134">
        <v>0</v>
      </c>
      <c r="E76" s="134">
        <v>0</v>
      </c>
      <c r="F76" s="133"/>
    </row>
    <row r="77" spans="1:6" ht="64" customHeight="1">
      <c r="A77" s="131" t="s">
        <v>683</v>
      </c>
      <c r="B77" s="130" t="s">
        <v>684</v>
      </c>
      <c r="C77" s="131" t="s">
        <v>685</v>
      </c>
      <c r="D77" s="134">
        <v>0</v>
      </c>
      <c r="E77" s="134">
        <v>0</v>
      </c>
      <c r="F77" s="133"/>
    </row>
    <row r="78" spans="1:6" ht="50.5" customHeight="1">
      <c r="A78" s="131" t="s">
        <v>686</v>
      </c>
      <c r="B78" s="130" t="s">
        <v>687</v>
      </c>
      <c r="C78" s="131" t="s">
        <v>688</v>
      </c>
      <c r="D78" s="134">
        <v>0</v>
      </c>
      <c r="E78" s="134">
        <v>0</v>
      </c>
      <c r="F78" s="133"/>
    </row>
    <row r="79" spans="1:6" ht="50.5" customHeight="1">
      <c r="A79" s="131" t="s">
        <v>689</v>
      </c>
      <c r="B79" s="130" t="s">
        <v>690</v>
      </c>
      <c r="C79" s="131" t="s">
        <v>691</v>
      </c>
      <c r="D79" s="134">
        <v>17452052</v>
      </c>
      <c r="E79" s="134">
        <v>16263012</v>
      </c>
      <c r="F79" s="133">
        <v>0.99835099815924599</v>
      </c>
    </row>
    <row r="80" spans="1:6" ht="50.5" customHeight="1">
      <c r="A80" s="131" t="s">
        <v>692</v>
      </c>
      <c r="B80" s="130" t="s">
        <v>693</v>
      </c>
      <c r="C80" s="131" t="s">
        <v>694</v>
      </c>
      <c r="D80" s="134">
        <v>5576131410</v>
      </c>
      <c r="E80" s="134">
        <v>4816550672</v>
      </c>
      <c r="F80" s="133">
        <v>1.8582643298472099</v>
      </c>
    </row>
    <row r="81" spans="1:6" ht="50.5" customHeight="1">
      <c r="A81" s="131" t="s">
        <v>695</v>
      </c>
      <c r="B81" s="130" t="s">
        <v>696</v>
      </c>
      <c r="C81" s="131" t="s">
        <v>697</v>
      </c>
      <c r="D81" s="134">
        <v>207758152</v>
      </c>
      <c r="E81" s="134">
        <v>176606858</v>
      </c>
      <c r="F81" s="133">
        <v>1.8882571365207399</v>
      </c>
    </row>
    <row r="82" spans="1:6" ht="50.5" customHeight="1">
      <c r="A82" s="131" t="s">
        <v>698</v>
      </c>
      <c r="B82" s="130" t="s">
        <v>699</v>
      </c>
      <c r="C82" s="131" t="s">
        <v>700</v>
      </c>
      <c r="D82" s="134">
        <v>163566522</v>
      </c>
      <c r="E82" s="134">
        <v>141285486</v>
      </c>
      <c r="F82" s="133">
        <v>1.85826432490163</v>
      </c>
    </row>
    <row r="83" spans="1:6" ht="50.5" customHeight="1">
      <c r="A83" s="131" t="s">
        <v>701</v>
      </c>
      <c r="B83" s="130" t="s">
        <v>702</v>
      </c>
      <c r="C83" s="131" t="s">
        <v>703</v>
      </c>
      <c r="D83" s="134">
        <v>375117992</v>
      </c>
      <c r="E83" s="134">
        <v>291065104</v>
      </c>
      <c r="F83" s="133">
        <v>1.2904944495127899</v>
      </c>
    </row>
    <row r="84" spans="1:6" ht="50.5" customHeight="1">
      <c r="A84" s="131" t="s">
        <v>704</v>
      </c>
      <c r="B84" s="130" t="s">
        <v>705</v>
      </c>
      <c r="C84" s="131" t="s">
        <v>706</v>
      </c>
      <c r="D84" s="134">
        <v>375117992</v>
      </c>
      <c r="E84" s="134">
        <v>291065104</v>
      </c>
      <c r="F84" s="133">
        <v>1.2904944495127899</v>
      </c>
    </row>
    <row r="85" spans="1:6" ht="50.5" customHeight="1">
      <c r="A85" s="131" t="s">
        <v>707</v>
      </c>
      <c r="B85" s="130" t="s">
        <v>708</v>
      </c>
      <c r="C85" s="131" t="s">
        <v>709</v>
      </c>
      <c r="D85" s="134">
        <v>0</v>
      </c>
      <c r="E85" s="134">
        <v>0</v>
      </c>
      <c r="F85" s="133"/>
    </row>
    <row r="86" spans="1:6" ht="50.5" customHeight="1">
      <c r="A86" s="131" t="s">
        <v>710</v>
      </c>
      <c r="B86" s="130" t="s">
        <v>711</v>
      </c>
      <c r="C86" s="131" t="s">
        <v>712</v>
      </c>
      <c r="D86" s="134">
        <v>244845256</v>
      </c>
      <c r="E86" s="134">
        <v>212362027</v>
      </c>
      <c r="F86" s="133">
        <v>1.87149341188688</v>
      </c>
    </row>
    <row r="87" spans="1:6" ht="50.5" customHeight="1">
      <c r="A87" s="131" t="s">
        <v>713</v>
      </c>
      <c r="B87" s="130" t="s">
        <v>714</v>
      </c>
      <c r="C87" s="131" t="s">
        <v>715</v>
      </c>
      <c r="D87" s="134">
        <v>223045256</v>
      </c>
      <c r="E87" s="134">
        <v>192662027</v>
      </c>
      <c r="F87" s="133">
        <v>1.8582643283725</v>
      </c>
    </row>
    <row r="88" spans="1:6" ht="50.5" customHeight="1">
      <c r="A88" s="131" t="s">
        <v>716</v>
      </c>
      <c r="B88" s="130" t="s">
        <v>717</v>
      </c>
      <c r="C88" s="131" t="s">
        <v>718</v>
      </c>
      <c r="D88" s="134">
        <v>21800000</v>
      </c>
      <c r="E88" s="134">
        <v>19700000</v>
      </c>
      <c r="F88" s="133">
        <v>2.0185185185185199</v>
      </c>
    </row>
    <row r="89" spans="1:6" ht="61" customHeight="1">
      <c r="A89" s="131" t="s">
        <v>719</v>
      </c>
      <c r="B89" s="130" t="s">
        <v>720</v>
      </c>
      <c r="C89" s="131" t="s">
        <v>721</v>
      </c>
      <c r="D89" s="134">
        <v>0</v>
      </c>
      <c r="E89" s="134">
        <v>0</v>
      </c>
      <c r="F89" s="133"/>
    </row>
    <row r="90" spans="1:6" ht="50.5" customHeight="1">
      <c r="A90" s="131" t="s">
        <v>722</v>
      </c>
      <c r="B90" s="130" t="s">
        <v>723</v>
      </c>
      <c r="C90" s="131" t="s">
        <v>724</v>
      </c>
      <c r="D90" s="134">
        <v>190161447</v>
      </c>
      <c r="E90" s="134">
        <v>172410762</v>
      </c>
      <c r="F90" s="133">
        <v>0.99683885597130595</v>
      </c>
    </row>
    <row r="91" spans="1:6" ht="50.5" customHeight="1">
      <c r="A91" s="131" t="s">
        <v>725</v>
      </c>
      <c r="B91" s="130" t="s">
        <v>726</v>
      </c>
      <c r="C91" s="131" t="s">
        <v>727</v>
      </c>
      <c r="D91" s="134">
        <v>0</v>
      </c>
      <c r="E91" s="134">
        <v>0</v>
      </c>
      <c r="F91" s="133"/>
    </row>
    <row r="92" spans="1:6" ht="50.5" customHeight="1">
      <c r="A92" s="131" t="s">
        <v>728</v>
      </c>
      <c r="B92" s="130" t="s">
        <v>729</v>
      </c>
      <c r="C92" s="131" t="s">
        <v>730</v>
      </c>
      <c r="D92" s="134">
        <v>0</v>
      </c>
      <c r="E92" s="134">
        <v>0</v>
      </c>
      <c r="F92" s="133"/>
    </row>
    <row r="93" spans="1:6" ht="50.5" customHeight="1">
      <c r="A93" s="131" t="s">
        <v>731</v>
      </c>
      <c r="B93" s="130" t="s">
        <v>732</v>
      </c>
      <c r="C93" s="131" t="s">
        <v>733</v>
      </c>
      <c r="D93" s="134">
        <v>11000000</v>
      </c>
      <c r="E93" s="134">
        <v>11000000</v>
      </c>
      <c r="F93" s="133">
        <v>1</v>
      </c>
    </row>
    <row r="94" spans="1:6" ht="50.5" customHeight="1">
      <c r="A94" s="131" t="s">
        <v>734</v>
      </c>
      <c r="B94" s="130" t="s">
        <v>735</v>
      </c>
      <c r="C94" s="131" t="s">
        <v>736</v>
      </c>
      <c r="D94" s="134">
        <v>0</v>
      </c>
      <c r="E94" s="134">
        <v>0</v>
      </c>
      <c r="F94" s="133"/>
    </row>
    <row r="95" spans="1:6" ht="50.5" customHeight="1">
      <c r="A95" s="131" t="s">
        <v>737</v>
      </c>
      <c r="B95" s="130" t="s">
        <v>738</v>
      </c>
      <c r="C95" s="131" t="s">
        <v>739</v>
      </c>
      <c r="D95" s="134">
        <v>0</v>
      </c>
      <c r="E95" s="134">
        <v>0</v>
      </c>
      <c r="F95" s="133"/>
    </row>
    <row r="96" spans="1:6" ht="50.5" customHeight="1">
      <c r="A96" s="131" t="s">
        <v>740</v>
      </c>
      <c r="B96" s="130" t="s">
        <v>741</v>
      </c>
      <c r="C96" s="131" t="s">
        <v>742</v>
      </c>
      <c r="D96" s="134">
        <v>0</v>
      </c>
      <c r="E96" s="134">
        <v>0</v>
      </c>
      <c r="F96" s="133">
        <v>0</v>
      </c>
    </row>
    <row r="97" spans="1:6" ht="50.5" customHeight="1">
      <c r="A97" s="131" t="s">
        <v>743</v>
      </c>
      <c r="B97" s="130" t="s">
        <v>744</v>
      </c>
      <c r="C97" s="131" t="s">
        <v>745</v>
      </c>
      <c r="D97" s="134">
        <v>0</v>
      </c>
      <c r="E97" s="134">
        <v>0</v>
      </c>
      <c r="F97" s="133"/>
    </row>
    <row r="98" spans="1:6" ht="50.5" customHeight="1">
      <c r="A98" s="131" t="s">
        <v>746</v>
      </c>
      <c r="B98" s="130" t="s">
        <v>747</v>
      </c>
      <c r="C98" s="131" t="s">
        <v>748</v>
      </c>
      <c r="D98" s="134">
        <v>0</v>
      </c>
      <c r="E98" s="134">
        <v>0</v>
      </c>
      <c r="F98" s="133"/>
    </row>
    <row r="99" spans="1:6" ht="50.5" customHeight="1">
      <c r="A99" s="131" t="s">
        <v>749</v>
      </c>
      <c r="B99" s="130" t="s">
        <v>750</v>
      </c>
      <c r="C99" s="131" t="s">
        <v>751</v>
      </c>
      <c r="D99" s="134">
        <v>0</v>
      </c>
      <c r="E99" s="134">
        <v>0</v>
      </c>
      <c r="F99" s="133">
        <v>0</v>
      </c>
    </row>
    <row r="100" spans="1:6" ht="50.5" customHeight="1">
      <c r="A100" s="131" t="s">
        <v>752</v>
      </c>
      <c r="B100" s="130" t="s">
        <v>753</v>
      </c>
      <c r="C100" s="131" t="s">
        <v>754</v>
      </c>
      <c r="D100" s="134">
        <v>0</v>
      </c>
      <c r="E100" s="134">
        <v>0</v>
      </c>
      <c r="F100" s="133">
        <v>0</v>
      </c>
    </row>
    <row r="101" spans="1:6" ht="50.5" customHeight="1">
      <c r="A101" s="131" t="s">
        <v>755</v>
      </c>
      <c r="B101" s="130" t="s">
        <v>756</v>
      </c>
      <c r="C101" s="131" t="s">
        <v>757</v>
      </c>
      <c r="D101" s="134">
        <v>0</v>
      </c>
      <c r="E101" s="134">
        <v>0</v>
      </c>
      <c r="F101" s="133"/>
    </row>
    <row r="102" spans="1:6" ht="50.5" customHeight="1">
      <c r="A102" s="131" t="s">
        <v>758</v>
      </c>
      <c r="B102" s="130" t="s">
        <v>759</v>
      </c>
      <c r="C102" s="131" t="s">
        <v>760</v>
      </c>
      <c r="D102" s="134">
        <v>0</v>
      </c>
      <c r="E102" s="134">
        <v>0</v>
      </c>
      <c r="F102" s="133"/>
    </row>
    <row r="103" spans="1:6" ht="50.5" customHeight="1">
      <c r="A103" s="131" t="s">
        <v>761</v>
      </c>
      <c r="B103" s="130" t="s">
        <v>762</v>
      </c>
      <c r="C103" s="131" t="s">
        <v>763</v>
      </c>
      <c r="D103" s="134">
        <v>0</v>
      </c>
      <c r="E103" s="134">
        <v>0</v>
      </c>
      <c r="F103" s="133"/>
    </row>
    <row r="104" spans="1:6" ht="50.5" customHeight="1">
      <c r="A104" s="131" t="s">
        <v>764</v>
      </c>
      <c r="B104" s="130" t="s">
        <v>765</v>
      </c>
      <c r="C104" s="131" t="s">
        <v>766</v>
      </c>
      <c r="D104" s="134">
        <v>0</v>
      </c>
      <c r="E104" s="134">
        <v>0</v>
      </c>
      <c r="F104" s="133"/>
    </row>
    <row r="105" spans="1:6" ht="50.5" customHeight="1">
      <c r="A105" s="136" t="s">
        <v>767</v>
      </c>
      <c r="B105" s="135" t="s">
        <v>768</v>
      </c>
      <c r="C105" s="136" t="s">
        <v>769</v>
      </c>
      <c r="D105" s="138">
        <v>95030152831</v>
      </c>
      <c r="E105" s="138">
        <v>264473223921</v>
      </c>
      <c r="F105" s="137">
        <v>1.02184579945702</v>
      </c>
    </row>
    <row r="106" spans="1:6" ht="50.5" customHeight="1">
      <c r="A106" s="131" t="s">
        <v>770</v>
      </c>
      <c r="B106" s="130" t="s">
        <v>771</v>
      </c>
      <c r="C106" s="131" t="s">
        <v>772</v>
      </c>
      <c r="D106" s="134">
        <v>8550289079012</v>
      </c>
      <c r="E106" s="134">
        <v>8563149644431</v>
      </c>
      <c r="F106" s="133">
        <v>1.75860524610957</v>
      </c>
    </row>
    <row r="107" spans="1:6" ht="50.5" customHeight="1">
      <c r="A107" s="131" t="s">
        <v>773</v>
      </c>
      <c r="B107" s="130" t="s">
        <v>774</v>
      </c>
      <c r="C107" s="131" t="s">
        <v>775</v>
      </c>
      <c r="D107" s="139">
        <v>534767879.19</v>
      </c>
      <c r="E107" s="139">
        <v>519737220.26999998</v>
      </c>
      <c r="F107" s="133">
        <v>1.7393496022869199</v>
      </c>
    </row>
    <row r="108" spans="1:6" ht="50.5" customHeight="1">
      <c r="A108" s="131" t="s">
        <v>776</v>
      </c>
      <c r="B108" s="130" t="s">
        <v>777</v>
      </c>
      <c r="C108" s="131" t="s">
        <v>778</v>
      </c>
      <c r="D108" s="139">
        <v>15988.78</v>
      </c>
      <c r="E108" s="139">
        <v>16475.919999999998</v>
      </c>
      <c r="F108" s="133">
        <v>1.01107077339853</v>
      </c>
    </row>
    <row r="109" spans="1:6" s="2" customFormat="1" ht="16.899999999999999" customHeight="1"/>
    <row r="110" spans="1:6" s="2" customFormat="1" ht="16.899999999999999" customHeight="1">
      <c r="A110" s="12" t="s">
        <v>10</v>
      </c>
      <c r="B110" s="3"/>
      <c r="C110" s="3"/>
      <c r="E110" s="12" t="s">
        <v>11</v>
      </c>
      <c r="F110" s="3"/>
    </row>
    <row r="111" spans="1:6" s="4" customFormat="1" ht="16.899999999999999" customHeight="1">
      <c r="A111" s="13" t="s">
        <v>12</v>
      </c>
      <c r="B111" s="5"/>
      <c r="C111" s="5"/>
      <c r="E111" s="13" t="s">
        <v>13</v>
      </c>
      <c r="F111" s="5"/>
    </row>
    <row r="112" spans="1:6" s="2" customFormat="1" ht="16.899999999999999" customHeight="1">
      <c r="A112" s="3"/>
      <c r="B112" s="3"/>
      <c r="C112" s="3"/>
      <c r="D112" s="3"/>
      <c r="E112" s="3"/>
      <c r="F112" s="3"/>
    </row>
    <row r="113" spans="1:6" s="2" customFormat="1" ht="16.899999999999999" customHeight="1">
      <c r="A113" s="3"/>
      <c r="B113" s="3"/>
      <c r="C113" s="3"/>
      <c r="D113" s="3"/>
      <c r="E113" s="3"/>
      <c r="F113" s="3"/>
    </row>
    <row r="114" spans="1:6" s="2" customFormat="1" ht="16.899999999999999" customHeight="1">
      <c r="A114" s="3"/>
      <c r="B114" s="3"/>
      <c r="C114" s="3"/>
      <c r="D114" s="3"/>
      <c r="E114" s="3"/>
      <c r="F114" s="3"/>
    </row>
    <row r="115" spans="1:6" s="2" customFormat="1" ht="16.899999999999999" customHeight="1">
      <c r="A115" s="3"/>
      <c r="B115" s="3"/>
      <c r="C115" s="3"/>
      <c r="D115" s="3"/>
      <c r="E115" s="3"/>
      <c r="F115" s="3"/>
    </row>
    <row r="116" spans="1:6" s="2" customFormat="1" ht="16.899999999999999" customHeight="1">
      <c r="A116" s="3"/>
      <c r="B116" s="3"/>
      <c r="C116" s="3"/>
      <c r="D116" s="3"/>
      <c r="E116" s="3"/>
      <c r="F116" s="3"/>
    </row>
    <row r="117" spans="1:6" s="2" customFormat="1" ht="16.899999999999999" customHeight="1">
      <c r="A117" s="3"/>
      <c r="B117" s="3"/>
      <c r="C117" s="3"/>
      <c r="D117" s="3"/>
      <c r="E117" s="3"/>
      <c r="F117" s="3"/>
    </row>
    <row r="118" spans="1:6" s="2" customFormat="1" ht="16.899999999999999" customHeight="1">
      <c r="A118" s="47"/>
      <c r="B118" s="47"/>
      <c r="C118" s="3"/>
      <c r="D118" s="3"/>
      <c r="E118" s="47"/>
      <c r="F118" s="47"/>
    </row>
    <row r="119" spans="1:6" s="2" customFormat="1" ht="16.899999999999999" customHeight="1">
      <c r="A119" s="11" t="s">
        <v>14</v>
      </c>
      <c r="B119" s="46"/>
      <c r="C119" s="3"/>
      <c r="E119" s="11" t="s">
        <v>781</v>
      </c>
      <c r="F119" s="46"/>
    </row>
    <row r="120" spans="1:6" s="2" customFormat="1" ht="16.899999999999999" customHeight="1">
      <c r="A120" s="45" t="s">
        <v>789</v>
      </c>
      <c r="B120" s="3"/>
      <c r="C120" s="3"/>
      <c r="E120" s="45" t="s">
        <v>790</v>
      </c>
      <c r="F120" s="3"/>
    </row>
    <row r="121" spans="1:6" s="2" customFormat="1" ht="16.899999999999999" customHeight="1">
      <c r="A121" s="3" t="s">
        <v>791</v>
      </c>
      <c r="B121" s="3"/>
      <c r="C121" s="3"/>
      <c r="E121" s="3" t="s">
        <v>792</v>
      </c>
      <c r="F121" s="3"/>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60"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zoomScale="70" zoomScaleNormal="100" zoomScaleSheetLayoutView="70" workbookViewId="0">
      <selection sqref="A1:F1"/>
    </sheetView>
  </sheetViews>
  <sheetFormatPr defaultColWidth="8.7265625" defaultRowHeight="12.5"/>
  <cols>
    <col min="1" max="1" width="8.7265625" style="9"/>
    <col min="2" max="2" width="52.54296875" style="9" customWidth="1"/>
    <col min="3" max="3" width="10.7265625" style="9" bestFit="1" customWidth="1"/>
    <col min="4" max="6" width="31.7265625" style="9" customWidth="1"/>
    <col min="7" max="16384" width="8.7265625" style="16"/>
  </cols>
  <sheetData>
    <row r="1" spans="1:6" ht="54.75" customHeight="1">
      <c r="A1" s="151" t="s">
        <v>232</v>
      </c>
      <c r="B1" s="151"/>
      <c r="C1" s="151"/>
      <c r="D1" s="151"/>
      <c r="E1" s="151"/>
      <c r="F1" s="151"/>
    </row>
    <row r="2" spans="1:6" ht="54.75" customHeight="1">
      <c r="A2" s="152" t="s">
        <v>233</v>
      </c>
      <c r="B2" s="152"/>
      <c r="C2" s="152"/>
      <c r="D2" s="152"/>
      <c r="E2" s="152"/>
      <c r="F2" s="152"/>
    </row>
    <row r="3" spans="1:6" ht="22.5" customHeight="1">
      <c r="A3" s="153" t="s">
        <v>183</v>
      </c>
      <c r="B3" s="153"/>
      <c r="C3" s="153"/>
      <c r="D3" s="153"/>
      <c r="E3" s="153"/>
      <c r="F3" s="153"/>
    </row>
    <row r="4" spans="1:6" ht="21" customHeight="1">
      <c r="A4" s="153"/>
      <c r="B4" s="153"/>
      <c r="C4" s="153"/>
      <c r="D4" s="153"/>
      <c r="E4" s="153"/>
      <c r="F4" s="153"/>
    </row>
    <row r="5" spans="1:6" ht="16.149999999999999" customHeight="1">
      <c r="A5" s="154" t="str">
        <f>TONGQUAN!C2</f>
        <v>Tháng 03 năm 2025
/ Mar 2025</v>
      </c>
      <c r="B5" s="154"/>
      <c r="C5" s="154"/>
      <c r="D5" s="154"/>
      <c r="E5" s="154"/>
      <c r="F5" s="154"/>
    </row>
    <row r="7" spans="1:6" ht="16.899999999999999" customHeight="1">
      <c r="A7" s="75" t="s">
        <v>2</v>
      </c>
      <c r="C7" s="155" t="str">
        <f>TONGQUAN!D5</f>
        <v>Công ty Cổ phần Quản lý Quỹ Đầu tư Dragon Capital Việt Nam</v>
      </c>
      <c r="D7" s="155"/>
      <c r="E7" s="155"/>
      <c r="F7" s="155"/>
    </row>
    <row r="8" spans="1:6" ht="16.899999999999999" customHeight="1">
      <c r="A8" s="9" t="s">
        <v>15</v>
      </c>
      <c r="C8" s="150" t="str">
        <f>TONGQUAN!D6</f>
        <v>Dragon Capital Vietfund Management Joint Stock Company</v>
      </c>
      <c r="D8" s="150"/>
      <c r="E8" s="150"/>
      <c r="F8" s="150"/>
    </row>
    <row r="9" spans="1:6" ht="16.899999999999999" customHeight="1">
      <c r="A9" s="75" t="s">
        <v>3</v>
      </c>
      <c r="C9" s="155" t="str">
        <f>TONGQUAN!D7</f>
        <v>Ngân hàng TNHH Một thành viên Standard Chartered (Việt Nam)</v>
      </c>
      <c r="D9" s="155"/>
      <c r="E9" s="155"/>
      <c r="F9" s="155"/>
    </row>
    <row r="10" spans="1:6" ht="16.899999999999999" customHeight="1">
      <c r="A10" s="9" t="s">
        <v>4</v>
      </c>
      <c r="C10" s="150" t="str">
        <f>TONGQUAN!D8</f>
        <v>Standard Chartered Bank (Vietnam) Limited</v>
      </c>
      <c r="D10" s="150"/>
      <c r="E10" s="150"/>
      <c r="F10" s="150"/>
    </row>
    <row r="11" spans="1:6" ht="16.899999999999999" customHeight="1">
      <c r="A11" s="75" t="s">
        <v>5</v>
      </c>
      <c r="C11" s="155" t="str">
        <f>TONGQUAN!D9</f>
        <v>Quỹ Đầu tư Cổ phiếu Việt Nam Chọn Lọc</v>
      </c>
      <c r="D11" s="155"/>
      <c r="E11" s="155"/>
      <c r="F11" s="155"/>
    </row>
    <row r="12" spans="1:6" ht="16.899999999999999" customHeight="1">
      <c r="A12" s="9" t="s">
        <v>6</v>
      </c>
      <c r="C12" s="150" t="str">
        <f>TONGQUAN!D10</f>
        <v>Vietnam Select Equities Investment Fund (VFMVSF)</v>
      </c>
      <c r="D12" s="150"/>
      <c r="E12" s="150"/>
      <c r="F12" s="150"/>
    </row>
    <row r="13" spans="1:6" ht="16.899999999999999" customHeight="1">
      <c r="A13" s="75" t="s">
        <v>7</v>
      </c>
      <c r="C13" s="155" t="str">
        <f>TONGQUAN!D11</f>
        <v>Ngày 01 tháng 04 năm 2025</v>
      </c>
      <c r="D13" s="155"/>
      <c r="E13" s="155"/>
      <c r="F13" s="155"/>
    </row>
    <row r="14" spans="1:6" ht="16.899999999999999" customHeight="1">
      <c r="A14" s="9" t="s">
        <v>8</v>
      </c>
      <c r="C14" s="150" t="str">
        <f>TONGQUAN!D12</f>
        <v>01 Apr 2025</v>
      </c>
      <c r="D14" s="150"/>
      <c r="E14" s="150"/>
      <c r="F14" s="150"/>
    </row>
    <row r="15" spans="1:6" ht="16.899999999999999" customHeight="1"/>
    <row r="16" spans="1:6" ht="16.899999999999999" customHeight="1">
      <c r="A16" s="69" t="s">
        <v>230</v>
      </c>
      <c r="B16" s="70" t="s">
        <v>231</v>
      </c>
    </row>
    <row r="17" spans="1:6" ht="16.899999999999999" customHeight="1">
      <c r="A17" s="14" t="s">
        <v>21</v>
      </c>
      <c r="B17" s="15" t="s">
        <v>22</v>
      </c>
    </row>
    <row r="18" spans="1:6" ht="37.5">
      <c r="A18" s="117" t="s">
        <v>17</v>
      </c>
      <c r="B18" s="117" t="s">
        <v>18</v>
      </c>
      <c r="C18" s="117" t="s">
        <v>19</v>
      </c>
      <c r="D18" s="118" t="s">
        <v>795</v>
      </c>
      <c r="E18" s="118" t="s">
        <v>796</v>
      </c>
      <c r="F18" s="118" t="s">
        <v>236</v>
      </c>
    </row>
    <row r="19" spans="1:6" s="17" customFormat="1" ht="48.5" customHeight="1">
      <c r="A19" s="119" t="s">
        <v>16</v>
      </c>
      <c r="B19" s="120" t="s">
        <v>30</v>
      </c>
      <c r="C19" s="121" t="s">
        <v>44</v>
      </c>
      <c r="D19" s="122">
        <v>938399562</v>
      </c>
      <c r="E19" s="122">
        <v>4096895834</v>
      </c>
      <c r="F19" s="122">
        <v>5143861407</v>
      </c>
    </row>
    <row r="20" spans="1:6" ht="60" customHeight="1">
      <c r="A20" s="50">
        <v>1</v>
      </c>
      <c r="B20" s="51" t="s">
        <v>187</v>
      </c>
      <c r="C20" s="52" t="s">
        <v>51</v>
      </c>
      <c r="D20" s="123">
        <v>0</v>
      </c>
      <c r="E20" s="123">
        <v>0</v>
      </c>
      <c r="F20" s="123">
        <v>0</v>
      </c>
    </row>
    <row r="21" spans="1:6" ht="37" customHeight="1">
      <c r="A21" s="73" t="s">
        <v>188</v>
      </c>
      <c r="B21" s="73" t="s">
        <v>188</v>
      </c>
      <c r="C21" s="73" t="s">
        <v>188</v>
      </c>
      <c r="D21" s="124" t="s">
        <v>188</v>
      </c>
      <c r="E21" s="124" t="s">
        <v>189</v>
      </c>
      <c r="F21" s="124" t="s">
        <v>189</v>
      </c>
    </row>
    <row r="22" spans="1:6" ht="60" customHeight="1">
      <c r="A22" s="50">
        <v>2</v>
      </c>
      <c r="B22" s="51" t="s">
        <v>146</v>
      </c>
      <c r="C22" s="52" t="s">
        <v>45</v>
      </c>
      <c r="D22" s="123">
        <v>0</v>
      </c>
      <c r="E22" s="123">
        <v>3471868100</v>
      </c>
      <c r="F22" s="123">
        <v>3471868100</v>
      </c>
    </row>
    <row r="23" spans="1:6" ht="37" customHeight="1">
      <c r="A23" s="73" t="s">
        <v>188</v>
      </c>
      <c r="B23" s="73" t="s">
        <v>188</v>
      </c>
      <c r="C23" s="73" t="s">
        <v>188</v>
      </c>
      <c r="D23" s="124" t="s">
        <v>188</v>
      </c>
      <c r="E23" s="124" t="s">
        <v>189</v>
      </c>
      <c r="F23" s="124" t="s">
        <v>189</v>
      </c>
    </row>
    <row r="24" spans="1:6" ht="60" customHeight="1">
      <c r="A24" s="53"/>
      <c r="B24" s="54" t="s">
        <v>147</v>
      </c>
      <c r="C24" s="55" t="s">
        <v>46</v>
      </c>
      <c r="D24" s="123">
        <v>0</v>
      </c>
      <c r="E24" s="123">
        <v>3471868100</v>
      </c>
      <c r="F24" s="123">
        <v>3471868100</v>
      </c>
    </row>
    <row r="25" spans="1:6" ht="60" customHeight="1">
      <c r="A25" s="53"/>
      <c r="B25" s="54" t="s">
        <v>148</v>
      </c>
      <c r="C25" s="55" t="s">
        <v>47</v>
      </c>
      <c r="D25" s="123">
        <v>0</v>
      </c>
      <c r="E25" s="123">
        <v>0</v>
      </c>
      <c r="F25" s="123">
        <v>0</v>
      </c>
    </row>
    <row r="26" spans="1:6" ht="60" customHeight="1">
      <c r="A26" s="50">
        <v>3</v>
      </c>
      <c r="B26" s="51" t="s">
        <v>149</v>
      </c>
      <c r="C26" s="52" t="s">
        <v>48</v>
      </c>
      <c r="D26" s="123">
        <v>938399562</v>
      </c>
      <c r="E26" s="123">
        <v>625027734</v>
      </c>
      <c r="F26" s="123">
        <v>1671993307</v>
      </c>
    </row>
    <row r="27" spans="1:6" ht="37" customHeight="1">
      <c r="A27" s="73" t="s">
        <v>188</v>
      </c>
      <c r="B27" s="73" t="s">
        <v>188</v>
      </c>
      <c r="C27" s="73" t="s">
        <v>188</v>
      </c>
      <c r="D27" s="124" t="s">
        <v>188</v>
      </c>
      <c r="E27" s="124" t="s">
        <v>188</v>
      </c>
      <c r="F27" s="124" t="s">
        <v>188</v>
      </c>
    </row>
    <row r="28" spans="1:6" ht="60" customHeight="1">
      <c r="A28" s="53"/>
      <c r="B28" s="54" t="s">
        <v>145</v>
      </c>
      <c r="C28" s="55" t="s">
        <v>49</v>
      </c>
      <c r="D28" s="123">
        <v>938399562</v>
      </c>
      <c r="E28" s="123">
        <v>625027734</v>
      </c>
      <c r="F28" s="123">
        <v>1671993307</v>
      </c>
    </row>
    <row r="29" spans="1:6" ht="60" customHeight="1">
      <c r="A29" s="53"/>
      <c r="B29" s="54" t="s">
        <v>241</v>
      </c>
      <c r="C29" s="55" t="s">
        <v>50</v>
      </c>
      <c r="D29" s="123">
        <v>0</v>
      </c>
      <c r="E29" s="123">
        <v>0</v>
      </c>
      <c r="F29" s="123">
        <v>0</v>
      </c>
    </row>
    <row r="30" spans="1:6" ht="60" customHeight="1">
      <c r="A30" s="53"/>
      <c r="B30" s="54" t="s">
        <v>164</v>
      </c>
      <c r="C30" s="55" t="s">
        <v>144</v>
      </c>
      <c r="D30" s="123">
        <v>0</v>
      </c>
      <c r="E30" s="123">
        <v>0</v>
      </c>
      <c r="F30" s="123">
        <v>0</v>
      </c>
    </row>
    <row r="31" spans="1:6" s="17" customFormat="1" ht="60" customHeight="1">
      <c r="A31" s="50">
        <v>4</v>
      </c>
      <c r="B31" s="51" t="s">
        <v>150</v>
      </c>
      <c r="C31" s="52" t="s">
        <v>51</v>
      </c>
      <c r="D31" s="123">
        <v>0</v>
      </c>
      <c r="E31" s="123">
        <v>0</v>
      </c>
      <c r="F31" s="123">
        <v>0</v>
      </c>
    </row>
    <row r="32" spans="1:6" ht="37" customHeight="1">
      <c r="A32" s="73" t="s">
        <v>188</v>
      </c>
      <c r="B32" s="73" t="s">
        <v>188</v>
      </c>
      <c r="C32" s="73" t="s">
        <v>188</v>
      </c>
      <c r="D32" s="124" t="s">
        <v>188</v>
      </c>
      <c r="E32" s="124" t="s">
        <v>188</v>
      </c>
      <c r="F32" s="124" t="s">
        <v>188</v>
      </c>
    </row>
    <row r="33" spans="1:6" ht="60" customHeight="1">
      <c r="A33" s="56"/>
      <c r="B33" s="57" t="s">
        <v>151</v>
      </c>
      <c r="C33" s="58" t="s">
        <v>52</v>
      </c>
      <c r="D33" s="123">
        <v>0</v>
      </c>
      <c r="E33" s="123">
        <v>0</v>
      </c>
      <c r="F33" s="123">
        <v>0</v>
      </c>
    </row>
    <row r="34" spans="1:6" ht="60" customHeight="1">
      <c r="A34" s="56"/>
      <c r="B34" s="57" t="s">
        <v>152</v>
      </c>
      <c r="C34" s="58" t="s">
        <v>53</v>
      </c>
      <c r="D34" s="123">
        <v>0</v>
      </c>
      <c r="E34" s="123">
        <v>0</v>
      </c>
      <c r="F34" s="123">
        <v>0</v>
      </c>
    </row>
    <row r="35" spans="1:6" ht="74.5" customHeight="1">
      <c r="A35" s="56"/>
      <c r="B35" s="57" t="s">
        <v>31</v>
      </c>
      <c r="C35" s="58" t="s">
        <v>54</v>
      </c>
      <c r="D35" s="123">
        <v>0</v>
      </c>
      <c r="E35" s="123">
        <v>0</v>
      </c>
      <c r="F35" s="123">
        <v>0</v>
      </c>
    </row>
    <row r="36" spans="1:6" ht="60" customHeight="1">
      <c r="A36" s="119" t="s">
        <v>21</v>
      </c>
      <c r="B36" s="120" t="s">
        <v>153</v>
      </c>
      <c r="C36" s="121" t="s">
        <v>55</v>
      </c>
      <c r="D36" s="126">
        <v>8850762081</v>
      </c>
      <c r="E36" s="126">
        <v>7498127949</v>
      </c>
      <c r="F36" s="126">
        <v>23716633726</v>
      </c>
    </row>
    <row r="37" spans="1:6" ht="60" customHeight="1">
      <c r="A37" s="50">
        <v>1</v>
      </c>
      <c r="B37" s="51" t="s">
        <v>190</v>
      </c>
      <c r="C37" s="52" t="s">
        <v>56</v>
      </c>
      <c r="D37" s="123">
        <v>5576131410</v>
      </c>
      <c r="E37" s="123">
        <v>4816550672</v>
      </c>
      <c r="F37" s="123">
        <v>15238753111</v>
      </c>
    </row>
    <row r="38" spans="1:6" ht="37" customHeight="1">
      <c r="A38" s="73" t="s">
        <v>188</v>
      </c>
      <c r="B38" s="73" t="s">
        <v>188</v>
      </c>
      <c r="C38" s="73" t="s">
        <v>188</v>
      </c>
      <c r="D38" s="124" t="s">
        <v>188</v>
      </c>
      <c r="E38" s="124" t="s">
        <v>188</v>
      </c>
      <c r="F38" s="124" t="s">
        <v>188</v>
      </c>
    </row>
    <row r="39" spans="1:6" ht="60" customHeight="1">
      <c r="A39" s="50">
        <v>2</v>
      </c>
      <c r="B39" s="51" t="s">
        <v>243</v>
      </c>
      <c r="C39" s="52" t="s">
        <v>57</v>
      </c>
      <c r="D39" s="123">
        <v>458628091</v>
      </c>
      <c r="E39" s="123">
        <v>437738288</v>
      </c>
      <c r="F39" s="123">
        <v>1248160637</v>
      </c>
    </row>
    <row r="40" spans="1:6" ht="37" customHeight="1">
      <c r="A40" s="73" t="s">
        <v>188</v>
      </c>
      <c r="B40" s="73" t="s">
        <v>188</v>
      </c>
      <c r="C40" s="73" t="s">
        <v>188</v>
      </c>
      <c r="D40" s="124" t="s">
        <v>188</v>
      </c>
      <c r="E40" s="124" t="s">
        <v>188</v>
      </c>
      <c r="F40" s="124" t="s">
        <v>188</v>
      </c>
    </row>
    <row r="41" spans="1:6" ht="60" customHeight="1">
      <c r="A41" s="59"/>
      <c r="B41" s="54" t="s">
        <v>191</v>
      </c>
      <c r="C41" s="55" t="s">
        <v>58</v>
      </c>
      <c r="D41" s="123">
        <v>223045256</v>
      </c>
      <c r="E41" s="123">
        <v>192662027</v>
      </c>
      <c r="F41" s="123">
        <v>609550124</v>
      </c>
    </row>
    <row r="42" spans="1:6" ht="60" customHeight="1">
      <c r="A42" s="59"/>
      <c r="B42" s="54" t="s">
        <v>192</v>
      </c>
      <c r="C42" s="55" t="s">
        <v>59</v>
      </c>
      <c r="D42" s="123">
        <v>19515000</v>
      </c>
      <c r="E42" s="123">
        <v>17745000</v>
      </c>
      <c r="F42" s="123">
        <v>53060000</v>
      </c>
    </row>
    <row r="43" spans="1:6" ht="60" customHeight="1">
      <c r="A43" s="59"/>
      <c r="B43" s="54" t="s">
        <v>244</v>
      </c>
      <c r="C43" s="55" t="s">
        <v>60</v>
      </c>
      <c r="D43" s="123">
        <v>52501313</v>
      </c>
      <c r="E43" s="123">
        <v>86045775</v>
      </c>
      <c r="F43" s="123">
        <v>138547088</v>
      </c>
    </row>
    <row r="44" spans="1:6" ht="60" customHeight="1">
      <c r="A44" s="59"/>
      <c r="B44" s="54" t="s">
        <v>193</v>
      </c>
      <c r="C44" s="55" t="s">
        <v>61</v>
      </c>
      <c r="D44" s="123">
        <v>163566522</v>
      </c>
      <c r="E44" s="123">
        <v>141285486</v>
      </c>
      <c r="F44" s="123">
        <v>447003425</v>
      </c>
    </row>
    <row r="45" spans="1:6" ht="60" customHeight="1">
      <c r="A45" s="50">
        <v>3</v>
      </c>
      <c r="B45" s="60" t="s">
        <v>194</v>
      </c>
      <c r="C45" s="52" t="s">
        <v>62</v>
      </c>
      <c r="D45" s="123">
        <v>218758152</v>
      </c>
      <c r="E45" s="123">
        <v>187606858</v>
      </c>
      <c r="F45" s="123">
        <v>598354282</v>
      </c>
    </row>
    <row r="46" spans="1:6" ht="37" customHeight="1">
      <c r="A46" s="73" t="s">
        <v>188</v>
      </c>
      <c r="B46" s="73" t="s">
        <v>188</v>
      </c>
      <c r="C46" s="73" t="s">
        <v>188</v>
      </c>
      <c r="D46" s="124" t="s">
        <v>188</v>
      </c>
      <c r="E46" s="124" t="s">
        <v>188</v>
      </c>
      <c r="F46" s="124" t="s">
        <v>188</v>
      </c>
    </row>
    <row r="47" spans="1:6" ht="60" customHeight="1">
      <c r="A47" s="59"/>
      <c r="B47" s="61" t="s">
        <v>165</v>
      </c>
      <c r="C47" s="55" t="s">
        <v>63</v>
      </c>
      <c r="D47" s="123">
        <v>207758152</v>
      </c>
      <c r="E47" s="123">
        <v>176606858</v>
      </c>
      <c r="F47" s="123">
        <v>565354282</v>
      </c>
    </row>
    <row r="48" spans="1:6" ht="60" customHeight="1">
      <c r="A48" s="59"/>
      <c r="B48" s="61" t="s">
        <v>32</v>
      </c>
      <c r="C48" s="55" t="s">
        <v>64</v>
      </c>
      <c r="D48" s="123">
        <v>11000000</v>
      </c>
      <c r="E48" s="123">
        <v>11000000</v>
      </c>
      <c r="F48" s="123">
        <v>33000000</v>
      </c>
    </row>
    <row r="49" spans="1:6" ht="60" customHeight="1">
      <c r="A49" s="59">
        <v>4</v>
      </c>
      <c r="B49" s="61" t="s">
        <v>195</v>
      </c>
      <c r="C49" s="55"/>
      <c r="D49" s="123">
        <v>0</v>
      </c>
      <c r="E49" s="123">
        <v>0</v>
      </c>
      <c r="F49" s="123">
        <v>0</v>
      </c>
    </row>
    <row r="50" spans="1:6" ht="37" customHeight="1">
      <c r="A50" s="73" t="s">
        <v>188</v>
      </c>
      <c r="B50" s="73" t="s">
        <v>188</v>
      </c>
      <c r="C50" s="73" t="s">
        <v>188</v>
      </c>
      <c r="D50" s="124" t="s">
        <v>188</v>
      </c>
      <c r="E50" s="124" t="s">
        <v>188</v>
      </c>
      <c r="F50" s="124" t="s">
        <v>188</v>
      </c>
    </row>
    <row r="51" spans="1:6" ht="60" customHeight="1">
      <c r="A51" s="59">
        <v>5</v>
      </c>
      <c r="B51" s="61" t="s">
        <v>196</v>
      </c>
      <c r="C51" s="55"/>
      <c r="D51" s="123">
        <v>0</v>
      </c>
      <c r="E51" s="123">
        <v>0</v>
      </c>
      <c r="F51" s="123">
        <v>0</v>
      </c>
    </row>
    <row r="52" spans="1:6" ht="37" customHeight="1">
      <c r="A52" s="73" t="s">
        <v>188</v>
      </c>
      <c r="B52" s="73" t="s">
        <v>188</v>
      </c>
      <c r="C52" s="73" t="s">
        <v>188</v>
      </c>
      <c r="D52" s="124" t="s">
        <v>188</v>
      </c>
      <c r="E52" s="124" t="s">
        <v>188</v>
      </c>
      <c r="F52" s="124" t="s">
        <v>188</v>
      </c>
    </row>
    <row r="53" spans="1:6" ht="60" customHeight="1">
      <c r="A53" s="50">
        <v>6</v>
      </c>
      <c r="B53" s="51" t="s">
        <v>33</v>
      </c>
      <c r="C53" s="52" t="s">
        <v>65</v>
      </c>
      <c r="D53" s="123">
        <v>17750685</v>
      </c>
      <c r="E53" s="123">
        <v>16032877</v>
      </c>
      <c r="F53" s="123">
        <v>51534247</v>
      </c>
    </row>
    <row r="54" spans="1:6" ht="37" customHeight="1">
      <c r="A54" s="73" t="s">
        <v>188</v>
      </c>
      <c r="B54" s="73" t="s">
        <v>188</v>
      </c>
      <c r="C54" s="73" t="s">
        <v>188</v>
      </c>
      <c r="D54" s="124" t="s">
        <v>188</v>
      </c>
      <c r="E54" s="124" t="s">
        <v>188</v>
      </c>
      <c r="F54" s="124" t="s">
        <v>188</v>
      </c>
    </row>
    <row r="55" spans="1:6" ht="60" customHeight="1">
      <c r="A55" s="50">
        <v>7</v>
      </c>
      <c r="B55" s="51" t="s">
        <v>166</v>
      </c>
      <c r="C55" s="52" t="s">
        <v>66</v>
      </c>
      <c r="D55" s="123">
        <v>15189040</v>
      </c>
      <c r="E55" s="123">
        <v>15073972</v>
      </c>
      <c r="F55" s="123">
        <v>45452052</v>
      </c>
    </row>
    <row r="56" spans="1:6" ht="37" customHeight="1">
      <c r="A56" s="73" t="s">
        <v>188</v>
      </c>
      <c r="B56" s="73" t="s">
        <v>188</v>
      </c>
      <c r="C56" s="73" t="s">
        <v>188</v>
      </c>
      <c r="D56" s="124" t="s">
        <v>188</v>
      </c>
      <c r="E56" s="124" t="s">
        <v>188</v>
      </c>
      <c r="F56" s="124" t="s">
        <v>188</v>
      </c>
    </row>
    <row r="57" spans="1:6" ht="60" customHeight="1">
      <c r="A57" s="59"/>
      <c r="B57" s="10" t="s">
        <v>167</v>
      </c>
      <c r="C57" s="55" t="s">
        <v>67</v>
      </c>
      <c r="D57" s="123">
        <v>15189040</v>
      </c>
      <c r="E57" s="123">
        <v>15073972</v>
      </c>
      <c r="F57" s="123">
        <v>45452052</v>
      </c>
    </row>
    <row r="58" spans="1:6" ht="60" customHeight="1">
      <c r="A58" s="59"/>
      <c r="B58" s="10" t="s">
        <v>154</v>
      </c>
      <c r="C58" s="55" t="s">
        <v>68</v>
      </c>
      <c r="D58" s="123">
        <v>0</v>
      </c>
      <c r="E58" s="123">
        <v>0</v>
      </c>
      <c r="F58" s="123">
        <v>0</v>
      </c>
    </row>
    <row r="59" spans="1:6" ht="60" customHeight="1">
      <c r="A59" s="59"/>
      <c r="B59" s="10" t="s">
        <v>34</v>
      </c>
      <c r="C59" s="55" t="s">
        <v>69</v>
      </c>
      <c r="D59" s="123">
        <v>0</v>
      </c>
      <c r="E59" s="123">
        <v>0</v>
      </c>
      <c r="F59" s="123">
        <v>0</v>
      </c>
    </row>
    <row r="60" spans="1:6" ht="131.5" customHeight="1">
      <c r="A60" s="50">
        <v>8</v>
      </c>
      <c r="B60" s="60" t="s">
        <v>168</v>
      </c>
      <c r="C60" s="52" t="s">
        <v>70</v>
      </c>
      <c r="D60" s="123">
        <v>0</v>
      </c>
      <c r="E60" s="123">
        <v>0</v>
      </c>
      <c r="F60" s="123">
        <v>0</v>
      </c>
    </row>
    <row r="61" spans="1:6" ht="37" customHeight="1">
      <c r="A61" s="73" t="s">
        <v>188</v>
      </c>
      <c r="B61" s="73" t="s">
        <v>188</v>
      </c>
      <c r="C61" s="73" t="s">
        <v>188</v>
      </c>
      <c r="D61" s="124" t="s">
        <v>188</v>
      </c>
      <c r="E61" s="124" t="s">
        <v>188</v>
      </c>
      <c r="F61" s="124" t="s">
        <v>188</v>
      </c>
    </row>
    <row r="62" spans="1:6" ht="60" customHeight="1">
      <c r="A62" s="59"/>
      <c r="B62" s="61" t="s">
        <v>155</v>
      </c>
      <c r="C62" s="55" t="s">
        <v>71</v>
      </c>
      <c r="D62" s="123">
        <v>0</v>
      </c>
      <c r="E62" s="123">
        <v>0</v>
      </c>
      <c r="F62" s="123">
        <v>0</v>
      </c>
    </row>
    <row r="63" spans="1:6" ht="60" customHeight="1">
      <c r="A63" s="59"/>
      <c r="B63" s="61" t="s">
        <v>142</v>
      </c>
      <c r="C63" s="55" t="s">
        <v>72</v>
      </c>
      <c r="D63" s="123">
        <v>0</v>
      </c>
      <c r="E63" s="123">
        <v>0</v>
      </c>
      <c r="F63" s="123">
        <v>0</v>
      </c>
    </row>
    <row r="64" spans="1:6" s="17" customFormat="1" ht="60" customHeight="1">
      <c r="A64" s="59"/>
      <c r="B64" s="61" t="s">
        <v>169</v>
      </c>
      <c r="C64" s="55" t="s">
        <v>73</v>
      </c>
      <c r="D64" s="123">
        <v>0</v>
      </c>
      <c r="E64" s="123">
        <v>0</v>
      </c>
      <c r="F64" s="123">
        <v>0</v>
      </c>
    </row>
    <row r="65" spans="1:6" s="17" customFormat="1" ht="60" customHeight="1">
      <c r="A65" s="59"/>
      <c r="B65" s="10" t="s">
        <v>156</v>
      </c>
      <c r="C65" s="55" t="s">
        <v>74</v>
      </c>
      <c r="D65" s="123">
        <v>0</v>
      </c>
      <c r="E65" s="123">
        <v>0</v>
      </c>
      <c r="F65" s="123">
        <v>0</v>
      </c>
    </row>
    <row r="66" spans="1:6" ht="60" customHeight="1">
      <c r="A66" s="59"/>
      <c r="B66" s="10" t="s">
        <v>197</v>
      </c>
      <c r="C66" s="55" t="s">
        <v>75</v>
      </c>
      <c r="D66" s="123">
        <v>0</v>
      </c>
      <c r="E66" s="123">
        <v>0</v>
      </c>
      <c r="F66" s="123">
        <v>0</v>
      </c>
    </row>
    <row r="67" spans="1:6" ht="60" customHeight="1">
      <c r="A67" s="50">
        <v>9</v>
      </c>
      <c r="B67" s="51" t="s">
        <v>170</v>
      </c>
      <c r="C67" s="52" t="s">
        <v>76</v>
      </c>
      <c r="D67" s="123">
        <v>2562639303</v>
      </c>
      <c r="E67" s="123">
        <v>2024592882</v>
      </c>
      <c r="F67" s="123">
        <v>6532097997</v>
      </c>
    </row>
    <row r="68" spans="1:6" s="17" customFormat="1" ht="37" customHeight="1">
      <c r="A68" s="73" t="s">
        <v>188</v>
      </c>
      <c r="B68" s="73" t="s">
        <v>188</v>
      </c>
      <c r="C68" s="73" t="s">
        <v>188</v>
      </c>
      <c r="D68" s="124" t="s">
        <v>188</v>
      </c>
      <c r="E68" s="124" t="s">
        <v>188</v>
      </c>
      <c r="F68" s="124" t="s">
        <v>188</v>
      </c>
    </row>
    <row r="69" spans="1:6" s="17" customFormat="1" ht="60" customHeight="1">
      <c r="A69" s="59"/>
      <c r="B69" s="54" t="s">
        <v>35</v>
      </c>
      <c r="C69" s="55" t="s">
        <v>77</v>
      </c>
      <c r="D69" s="123">
        <v>2557649738</v>
      </c>
      <c r="E69" s="123">
        <v>2014311337</v>
      </c>
      <c r="F69" s="123">
        <v>6516826887</v>
      </c>
    </row>
    <row r="70" spans="1:6" s="17" customFormat="1" ht="60" customHeight="1">
      <c r="A70" s="59"/>
      <c r="B70" s="54" t="s">
        <v>36</v>
      </c>
      <c r="C70" s="55" t="s">
        <v>78</v>
      </c>
      <c r="D70" s="123">
        <v>4989565</v>
      </c>
      <c r="E70" s="123">
        <v>10281545</v>
      </c>
      <c r="F70" s="123">
        <v>15271110</v>
      </c>
    </row>
    <row r="71" spans="1:6" ht="60" customHeight="1">
      <c r="A71" s="59"/>
      <c r="B71" s="54" t="s">
        <v>37</v>
      </c>
      <c r="C71" s="55" t="s">
        <v>79</v>
      </c>
      <c r="D71" s="123">
        <v>0</v>
      </c>
      <c r="E71" s="123">
        <v>0</v>
      </c>
      <c r="F71" s="123">
        <v>0</v>
      </c>
    </row>
    <row r="72" spans="1:6" ht="60" customHeight="1">
      <c r="A72" s="50">
        <v>10</v>
      </c>
      <c r="B72" s="51" t="s">
        <v>198</v>
      </c>
      <c r="C72" s="52" t="s">
        <v>80</v>
      </c>
      <c r="D72" s="123">
        <v>1665400</v>
      </c>
      <c r="E72" s="123">
        <v>532400</v>
      </c>
      <c r="F72" s="123">
        <v>2281400</v>
      </c>
    </row>
    <row r="73" spans="1:6" ht="37" customHeight="1">
      <c r="A73" s="73" t="s">
        <v>188</v>
      </c>
      <c r="B73" s="73" t="s">
        <v>188</v>
      </c>
      <c r="C73" s="73" t="s">
        <v>188</v>
      </c>
      <c r="D73" s="124" t="s">
        <v>188</v>
      </c>
      <c r="E73" s="124" t="s">
        <v>188</v>
      </c>
      <c r="F73" s="124" t="s">
        <v>188</v>
      </c>
    </row>
    <row r="74" spans="1:6" ht="60" customHeight="1">
      <c r="A74" s="50"/>
      <c r="B74" s="54" t="s">
        <v>38</v>
      </c>
      <c r="C74" s="55" t="s">
        <v>81</v>
      </c>
      <c r="D74" s="123">
        <v>0</v>
      </c>
      <c r="E74" s="123">
        <v>0</v>
      </c>
      <c r="F74" s="123">
        <v>0</v>
      </c>
    </row>
    <row r="75" spans="1:6" ht="60" customHeight="1">
      <c r="A75" s="50"/>
      <c r="B75" s="54" t="s">
        <v>171</v>
      </c>
      <c r="C75" s="55" t="s">
        <v>82</v>
      </c>
      <c r="D75" s="123">
        <v>0</v>
      </c>
      <c r="E75" s="123">
        <v>0</v>
      </c>
      <c r="F75" s="123">
        <v>0</v>
      </c>
    </row>
    <row r="76" spans="1:6" ht="60" customHeight="1">
      <c r="A76" s="50"/>
      <c r="B76" s="54" t="s">
        <v>39</v>
      </c>
      <c r="C76" s="55" t="s">
        <v>83</v>
      </c>
      <c r="D76" s="123">
        <v>0</v>
      </c>
      <c r="E76" s="123">
        <v>0</v>
      </c>
      <c r="F76" s="123">
        <v>0</v>
      </c>
    </row>
    <row r="77" spans="1:6" ht="60" customHeight="1">
      <c r="A77" s="50"/>
      <c r="B77" s="54" t="s">
        <v>40</v>
      </c>
      <c r="C77" s="55" t="s">
        <v>84</v>
      </c>
      <c r="D77" s="123">
        <v>1665400</v>
      </c>
      <c r="E77" s="123">
        <v>532400</v>
      </c>
      <c r="F77" s="123">
        <v>2281400</v>
      </c>
    </row>
    <row r="78" spans="1:6" ht="60" customHeight="1">
      <c r="A78" s="50"/>
      <c r="B78" s="54" t="s">
        <v>172</v>
      </c>
      <c r="C78" s="55" t="s">
        <v>85</v>
      </c>
      <c r="D78" s="123">
        <v>0</v>
      </c>
      <c r="E78" s="123">
        <v>0</v>
      </c>
      <c r="F78" s="123">
        <v>0</v>
      </c>
    </row>
    <row r="79" spans="1:6" ht="60" customHeight="1">
      <c r="A79" s="50"/>
      <c r="B79" s="54" t="s">
        <v>37</v>
      </c>
      <c r="C79" s="55" t="s">
        <v>86</v>
      </c>
      <c r="D79" s="123">
        <v>0</v>
      </c>
      <c r="E79" s="123">
        <v>0</v>
      </c>
      <c r="F79" s="123">
        <v>0</v>
      </c>
    </row>
    <row r="80" spans="1:6" ht="60" customHeight="1">
      <c r="A80" s="50"/>
      <c r="B80" s="54" t="s">
        <v>242</v>
      </c>
      <c r="C80" s="55" t="s">
        <v>87</v>
      </c>
      <c r="D80" s="123">
        <v>0</v>
      </c>
      <c r="E80" s="123">
        <v>0</v>
      </c>
      <c r="F80" s="123">
        <v>0</v>
      </c>
    </row>
    <row r="81" spans="1:6" ht="60" customHeight="1">
      <c r="A81" s="125" t="s">
        <v>23</v>
      </c>
      <c r="B81" s="120" t="s">
        <v>173</v>
      </c>
      <c r="C81" s="121" t="s">
        <v>88</v>
      </c>
      <c r="D81" s="126">
        <v>-7912362519</v>
      </c>
      <c r="E81" s="126">
        <v>-3401232115</v>
      </c>
      <c r="F81" s="126">
        <v>-18572772319</v>
      </c>
    </row>
    <row r="82" spans="1:6" ht="60" customHeight="1">
      <c r="A82" s="125" t="s">
        <v>24</v>
      </c>
      <c r="B82" s="120" t="s">
        <v>157</v>
      </c>
      <c r="C82" s="121" t="s">
        <v>89</v>
      </c>
      <c r="D82" s="126">
        <v>-253948202900</v>
      </c>
      <c r="E82" s="126">
        <v>44939845900</v>
      </c>
      <c r="F82" s="126">
        <v>-238513825200</v>
      </c>
    </row>
    <row r="83" spans="1:6" ht="60" customHeight="1">
      <c r="A83" s="50">
        <v>1</v>
      </c>
      <c r="B83" s="51" t="s">
        <v>199</v>
      </c>
      <c r="C83" s="52" t="s">
        <v>90</v>
      </c>
      <c r="D83" s="123">
        <v>31491894174</v>
      </c>
      <c r="E83" s="123">
        <v>34469957333</v>
      </c>
      <c r="F83" s="123">
        <v>87853138163</v>
      </c>
    </row>
    <row r="84" spans="1:6" ht="60" customHeight="1">
      <c r="A84" s="50">
        <v>2</v>
      </c>
      <c r="B84" s="51" t="s">
        <v>41</v>
      </c>
      <c r="C84" s="52" t="s">
        <v>91</v>
      </c>
      <c r="D84" s="123">
        <v>-285440097074</v>
      </c>
      <c r="E84" s="123">
        <v>10469888567</v>
      </c>
      <c r="F84" s="123">
        <v>-326366963363</v>
      </c>
    </row>
    <row r="85" spans="1:6" ht="80.5" customHeight="1">
      <c r="A85" s="125" t="s">
        <v>25</v>
      </c>
      <c r="B85" s="120" t="s">
        <v>174</v>
      </c>
      <c r="C85" s="121" t="s">
        <v>92</v>
      </c>
      <c r="D85" s="126">
        <v>-261860565419</v>
      </c>
      <c r="E85" s="126">
        <v>41538613785</v>
      </c>
      <c r="F85" s="126">
        <v>-257086597519</v>
      </c>
    </row>
    <row r="86" spans="1:6" ht="60" customHeight="1">
      <c r="A86" s="125" t="s">
        <v>26</v>
      </c>
      <c r="B86" s="120" t="s">
        <v>42</v>
      </c>
      <c r="C86" s="121" t="s">
        <v>93</v>
      </c>
      <c r="D86" s="126">
        <v>8563149644431</v>
      </c>
      <c r="E86" s="126">
        <v>7766611030646</v>
      </c>
      <c r="F86" s="126">
        <v>7803375676531</v>
      </c>
    </row>
    <row r="87" spans="1:6" ht="60" customHeight="1">
      <c r="A87" s="125" t="s">
        <v>27</v>
      </c>
      <c r="B87" s="120" t="s">
        <v>237</v>
      </c>
      <c r="C87" s="121" t="s">
        <v>94</v>
      </c>
      <c r="D87" s="126">
        <v>-12860565419</v>
      </c>
      <c r="E87" s="126">
        <v>796538613785</v>
      </c>
      <c r="F87" s="126">
        <v>746913402481</v>
      </c>
    </row>
    <row r="88" spans="1:6" s="17" customFormat="1" ht="60" customHeight="1">
      <c r="A88" s="50">
        <v>1</v>
      </c>
      <c r="B88" s="51" t="s">
        <v>200</v>
      </c>
      <c r="C88" s="52" t="s">
        <v>95</v>
      </c>
      <c r="D88" s="123">
        <v>-261860565419</v>
      </c>
      <c r="E88" s="123">
        <v>41538613785</v>
      </c>
      <c r="F88" s="123">
        <v>-257086597519</v>
      </c>
    </row>
    <row r="89" spans="1:6" ht="60" customHeight="1">
      <c r="A89" s="50">
        <v>2</v>
      </c>
      <c r="B89" s="51" t="s">
        <v>201</v>
      </c>
      <c r="C89" s="52" t="s">
        <v>96</v>
      </c>
      <c r="D89" s="123">
        <v>0</v>
      </c>
      <c r="E89" s="123">
        <v>0</v>
      </c>
      <c r="F89" s="123">
        <v>0</v>
      </c>
    </row>
    <row r="90" spans="1:6" ht="60" customHeight="1">
      <c r="A90" s="50">
        <v>3</v>
      </c>
      <c r="B90" s="51" t="s">
        <v>202</v>
      </c>
      <c r="C90" s="52" t="s">
        <v>97</v>
      </c>
      <c r="D90" s="123">
        <v>249000000000</v>
      </c>
      <c r="E90" s="123">
        <v>755000000000</v>
      </c>
      <c r="F90" s="123">
        <v>1004000000000</v>
      </c>
    </row>
    <row r="91" spans="1:6" ht="60" customHeight="1">
      <c r="A91" s="50"/>
      <c r="B91" s="51" t="s">
        <v>175</v>
      </c>
      <c r="C91" s="52" t="s">
        <v>203</v>
      </c>
      <c r="D91" s="123">
        <v>249000000000</v>
      </c>
      <c r="E91" s="123">
        <v>755000000000</v>
      </c>
      <c r="F91" s="123">
        <v>1004000000000</v>
      </c>
    </row>
    <row r="92" spans="1:6" ht="60" customHeight="1">
      <c r="A92" s="50"/>
      <c r="B92" s="51" t="s">
        <v>176</v>
      </c>
      <c r="C92" s="52" t="s">
        <v>204</v>
      </c>
      <c r="D92" s="123">
        <v>0</v>
      </c>
      <c r="E92" s="123">
        <v>0</v>
      </c>
      <c r="F92" s="123">
        <v>0</v>
      </c>
    </row>
    <row r="93" spans="1:6" s="20" customFormat="1" ht="60" customHeight="1">
      <c r="A93" s="119" t="s">
        <v>28</v>
      </c>
      <c r="B93" s="120" t="s">
        <v>43</v>
      </c>
      <c r="C93" s="121" t="s">
        <v>98</v>
      </c>
      <c r="D93" s="126">
        <v>8550289079012</v>
      </c>
      <c r="E93" s="126">
        <v>8563149644431</v>
      </c>
      <c r="F93" s="126">
        <v>8550289079012</v>
      </c>
    </row>
    <row r="94" spans="1:6" ht="60" customHeight="1">
      <c r="A94" s="119" t="s">
        <v>29</v>
      </c>
      <c r="B94" s="120" t="s">
        <v>158</v>
      </c>
      <c r="C94" s="121" t="s">
        <v>99</v>
      </c>
      <c r="D94" s="126">
        <v>0</v>
      </c>
      <c r="E94" s="126">
        <v>0</v>
      </c>
      <c r="F94" s="126">
        <v>0</v>
      </c>
    </row>
    <row r="95" spans="1:6" ht="60" customHeight="1">
      <c r="A95" s="62"/>
      <c r="B95" s="51" t="s">
        <v>159</v>
      </c>
      <c r="C95" s="52" t="s">
        <v>100</v>
      </c>
      <c r="D95" s="133">
        <v>0</v>
      </c>
      <c r="E95" s="133">
        <v>0</v>
      </c>
      <c r="F95" s="133">
        <v>0</v>
      </c>
    </row>
    <row r="96" spans="1:6" ht="16.899999999999999" customHeight="1"/>
    <row r="97" spans="1:6" ht="16.899999999999999" customHeight="1">
      <c r="A97" s="12" t="s">
        <v>10</v>
      </c>
      <c r="D97" s="12" t="s">
        <v>11</v>
      </c>
    </row>
    <row r="98" spans="1:6" ht="16.899999999999999" customHeight="1">
      <c r="A98" s="13" t="s">
        <v>12</v>
      </c>
      <c r="D98" s="13" t="s">
        <v>13</v>
      </c>
    </row>
    <row r="99" spans="1:6" ht="16.899999999999999" customHeight="1">
      <c r="A99" s="13"/>
      <c r="D99" s="13"/>
    </row>
    <row r="100" spans="1:6" ht="16.899999999999999" customHeight="1">
      <c r="A100" s="13"/>
      <c r="D100" s="13"/>
    </row>
    <row r="101" spans="1:6" ht="16.899999999999999" customHeight="1">
      <c r="A101" s="13"/>
      <c r="D101" s="13"/>
    </row>
    <row r="102" spans="1:6" ht="16.899999999999999" customHeight="1">
      <c r="A102" s="13"/>
      <c r="D102" s="13"/>
    </row>
    <row r="103" spans="1:6" ht="16.899999999999999" customHeight="1"/>
    <row r="104" spans="1:6" ht="16.899999999999999" customHeight="1"/>
    <row r="105" spans="1:6" ht="16.899999999999999" customHeight="1">
      <c r="A105" s="21" t="str">
        <f>TONGQUAN!C19</f>
        <v>Ngân hàng TNHH MTV Standard Chartered (Việt Nam)</v>
      </c>
      <c r="B105" s="22"/>
      <c r="D105" s="21" t="str">
        <f>TONGQUAN!F19</f>
        <v>Công ty Cổ phần Quản lý Quỹ Đầu tư Dragon Capital Việt Nam</v>
      </c>
      <c r="E105" s="22"/>
      <c r="F105" s="22"/>
    </row>
    <row r="106" spans="1:6" ht="16.899999999999999" customHeight="1">
      <c r="A106" s="18" t="str">
        <f>TONGQUAN!C20</f>
        <v>Vũ Quang Phan</v>
      </c>
      <c r="D106" s="18" t="str">
        <f>TONGQUAN!F20</f>
        <v>Lê Hoàng Anh</v>
      </c>
    </row>
    <row r="107" spans="1:6" ht="16.899999999999999" customHeight="1">
      <c r="A107" s="9" t="str">
        <f>TONGQUAN!C21</f>
        <v>Phó phòng Dịch vụ nghiệp vụ giám sát Quỹ</v>
      </c>
      <c r="D107" s="9" t="str">
        <f>TONGQUAN!F21</f>
        <v>Quyền Giám đốc nghiệp vụ hỗ trợ đầu tư</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8"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98"/>
  <sheetViews>
    <sheetView view="pageBreakPreview" topLeftCell="A80" zoomScale="70" zoomScaleNormal="100" zoomScaleSheetLayoutView="70" workbookViewId="0">
      <selection activeCell="B69" sqref="B69"/>
    </sheetView>
  </sheetViews>
  <sheetFormatPr defaultColWidth="8.7265625" defaultRowHeight="12.5"/>
  <cols>
    <col min="1" max="1" width="9" style="9" customWidth="1"/>
    <col min="2" max="2" width="39.81640625" style="9" customWidth="1"/>
    <col min="3" max="3" width="9.26953125" style="9" customWidth="1"/>
    <col min="4" max="7" width="24.1796875" style="9" customWidth="1"/>
    <col min="8" max="16384" width="8.7265625" style="100"/>
  </cols>
  <sheetData>
    <row r="1" spans="1:7" ht="44.25" customHeight="1">
      <c r="A1" s="151" t="s">
        <v>232</v>
      </c>
      <c r="B1" s="151"/>
      <c r="C1" s="151"/>
      <c r="D1" s="151"/>
      <c r="E1" s="151"/>
      <c r="F1" s="151"/>
      <c r="G1" s="151"/>
    </row>
    <row r="2" spans="1:7" ht="59.25" customHeight="1">
      <c r="A2" s="152" t="s">
        <v>233</v>
      </c>
      <c r="B2" s="152"/>
      <c r="C2" s="152"/>
      <c r="D2" s="152"/>
      <c r="E2" s="152"/>
      <c r="F2" s="152"/>
      <c r="G2" s="152"/>
    </row>
    <row r="3" spans="1:7" ht="15" customHeight="1">
      <c r="A3" s="153" t="s">
        <v>183</v>
      </c>
      <c r="B3" s="153"/>
      <c r="C3" s="153"/>
      <c r="D3" s="153"/>
      <c r="E3" s="153"/>
      <c r="F3" s="153"/>
      <c r="G3" s="153"/>
    </row>
    <row r="4" spans="1:7" ht="27.4" customHeight="1">
      <c r="A4" s="153"/>
      <c r="B4" s="153"/>
      <c r="C4" s="153"/>
      <c r="D4" s="153"/>
      <c r="E4" s="153"/>
      <c r="F4" s="153"/>
      <c r="G4" s="153"/>
    </row>
    <row r="5" spans="1:7" ht="16.899999999999999" customHeight="1">
      <c r="A5" s="154" t="str">
        <f>TONGQUAN!C1</f>
        <v>Tại ngày 31 tháng 03 năm 2025
/ As at 31 Mar 2025</v>
      </c>
      <c r="B5" s="154"/>
      <c r="C5" s="154"/>
      <c r="D5" s="154"/>
      <c r="E5" s="154"/>
      <c r="F5" s="154"/>
      <c r="G5" s="154"/>
    </row>
    <row r="6" spans="1:7" ht="16.899999999999999" customHeight="1"/>
    <row r="7" spans="1:7" ht="16.899999999999999" customHeight="1">
      <c r="A7" s="75" t="s">
        <v>2</v>
      </c>
      <c r="C7" s="155" t="str">
        <f>TONGQUAN!D5</f>
        <v>Công ty Cổ phần Quản lý Quỹ Đầu tư Dragon Capital Việt Nam</v>
      </c>
      <c r="D7" s="155"/>
      <c r="E7" s="155"/>
      <c r="F7" s="155"/>
      <c r="G7" s="155"/>
    </row>
    <row r="8" spans="1:7" ht="16.899999999999999" customHeight="1">
      <c r="A8" s="9" t="s">
        <v>15</v>
      </c>
      <c r="C8" s="150" t="str">
        <f>TONGQUAN!D6</f>
        <v>Dragon Capital Vietfund Management Joint Stock Company</v>
      </c>
      <c r="D8" s="150"/>
      <c r="E8" s="150"/>
      <c r="F8" s="150"/>
      <c r="G8" s="150"/>
    </row>
    <row r="9" spans="1:7" ht="16.899999999999999" customHeight="1">
      <c r="A9" s="75" t="s">
        <v>3</v>
      </c>
      <c r="C9" s="155" t="str">
        <f>TONGQUAN!D7</f>
        <v>Ngân hàng TNHH Một thành viên Standard Chartered (Việt Nam)</v>
      </c>
      <c r="D9" s="155"/>
      <c r="E9" s="155"/>
      <c r="F9" s="155"/>
      <c r="G9" s="155"/>
    </row>
    <row r="10" spans="1:7" ht="16.899999999999999" customHeight="1">
      <c r="A10" s="9" t="s">
        <v>4</v>
      </c>
      <c r="C10" s="150" t="str">
        <f>TONGQUAN!D8</f>
        <v>Standard Chartered Bank (Vietnam) Limited</v>
      </c>
      <c r="D10" s="150"/>
      <c r="E10" s="150"/>
      <c r="F10" s="150"/>
      <c r="G10" s="150"/>
    </row>
    <row r="11" spans="1:7" ht="16.899999999999999" customHeight="1">
      <c r="A11" s="75" t="s">
        <v>5</v>
      </c>
      <c r="C11" s="155" t="str">
        <f>TONGQUAN!D9</f>
        <v>Quỹ Đầu tư Cổ phiếu Việt Nam Chọn Lọc</v>
      </c>
      <c r="D11" s="155"/>
      <c r="E11" s="155"/>
      <c r="F11" s="155"/>
      <c r="G11" s="155"/>
    </row>
    <row r="12" spans="1:7" ht="16.899999999999999" customHeight="1">
      <c r="A12" s="9" t="s">
        <v>6</v>
      </c>
      <c r="C12" s="150" t="str">
        <f>TONGQUAN!D10</f>
        <v>Vietnam Select Equities Investment Fund (VFMVSF)</v>
      </c>
      <c r="D12" s="150"/>
      <c r="E12" s="150"/>
      <c r="F12" s="150"/>
      <c r="G12" s="150"/>
    </row>
    <row r="13" spans="1:7" ht="16.899999999999999" customHeight="1">
      <c r="A13" s="75" t="s">
        <v>7</v>
      </c>
      <c r="C13" s="155" t="str">
        <f>TONGQUAN!D11</f>
        <v>Ngày 01 tháng 04 năm 2025</v>
      </c>
      <c r="D13" s="155"/>
      <c r="E13" s="155"/>
      <c r="F13" s="155"/>
      <c r="G13" s="155"/>
    </row>
    <row r="14" spans="1:7" ht="16.899999999999999" customHeight="1">
      <c r="A14" s="9" t="s">
        <v>8</v>
      </c>
      <c r="C14" s="150" t="str">
        <f>TONGQUAN!D12</f>
        <v>01 Apr 2025</v>
      </c>
      <c r="D14" s="150"/>
      <c r="E14" s="150"/>
      <c r="F14" s="150"/>
      <c r="G14" s="150"/>
    </row>
    <row r="15" spans="1:7" ht="18" hidden="1" customHeight="1"/>
    <row r="16" spans="1:7" ht="16.899999999999999" customHeight="1">
      <c r="A16" s="69" t="s">
        <v>230</v>
      </c>
      <c r="B16" s="70" t="s">
        <v>231</v>
      </c>
    </row>
    <row r="17" spans="1:7" ht="16.899999999999999" customHeight="1">
      <c r="A17" s="14" t="s">
        <v>23</v>
      </c>
      <c r="B17" s="15" t="s">
        <v>185</v>
      </c>
    </row>
    <row r="18" spans="1:7" ht="75.400000000000006" customHeight="1">
      <c r="A18" s="23" t="s">
        <v>143</v>
      </c>
      <c r="B18" s="23" t="s">
        <v>101</v>
      </c>
      <c r="C18" s="23" t="s">
        <v>19</v>
      </c>
      <c r="D18" s="23" t="s">
        <v>102</v>
      </c>
      <c r="E18" s="23" t="s">
        <v>103</v>
      </c>
      <c r="F18" s="23" t="s">
        <v>104</v>
      </c>
      <c r="G18" s="23" t="s">
        <v>105</v>
      </c>
    </row>
    <row r="19" spans="1:7" ht="66" customHeight="1">
      <c r="A19" s="136" t="s">
        <v>245</v>
      </c>
      <c r="B19" s="135" t="s">
        <v>246</v>
      </c>
      <c r="C19" s="136"/>
      <c r="D19" s="138"/>
      <c r="E19" s="138"/>
      <c r="F19" s="138"/>
      <c r="G19" s="137"/>
    </row>
    <row r="20" spans="1:7" ht="39" customHeight="1">
      <c r="A20" s="131"/>
      <c r="B20" s="130"/>
      <c r="C20" s="132"/>
      <c r="D20" s="134"/>
      <c r="E20" s="140"/>
      <c r="F20" s="134"/>
      <c r="G20" s="133"/>
    </row>
    <row r="21" spans="1:7" ht="39" customHeight="1">
      <c r="A21" s="136"/>
      <c r="B21" s="135" t="s">
        <v>247</v>
      </c>
      <c r="C21" s="136" t="s">
        <v>248</v>
      </c>
      <c r="D21" s="138"/>
      <c r="E21" s="138"/>
      <c r="F21" s="138"/>
      <c r="G21" s="137"/>
    </row>
    <row r="22" spans="1:7" ht="72" customHeight="1">
      <c r="A22" s="136" t="s">
        <v>249</v>
      </c>
      <c r="B22" s="135" t="s">
        <v>250</v>
      </c>
      <c r="C22" s="136" t="s">
        <v>251</v>
      </c>
      <c r="D22" s="138"/>
      <c r="E22" s="138"/>
      <c r="F22" s="138"/>
      <c r="G22" s="137"/>
    </row>
    <row r="23" spans="1:7" ht="39" customHeight="1">
      <c r="A23" s="131"/>
      <c r="B23" s="130"/>
      <c r="C23" s="132"/>
      <c r="D23" s="134"/>
      <c r="E23" s="140"/>
      <c r="F23" s="134"/>
      <c r="G23" s="133"/>
    </row>
    <row r="24" spans="1:7" ht="34" customHeight="1">
      <c r="A24" s="131" t="s">
        <v>252</v>
      </c>
      <c r="B24" s="130" t="s">
        <v>253</v>
      </c>
      <c r="C24" s="132" t="s">
        <v>254</v>
      </c>
      <c r="D24" s="134">
        <v>17374607</v>
      </c>
      <c r="E24" s="140">
        <v>26000</v>
      </c>
      <c r="F24" s="134">
        <v>451739782000</v>
      </c>
      <c r="G24" s="133">
        <v>5.2252527626293198E-2</v>
      </c>
    </row>
    <row r="25" spans="1:7" ht="34" customHeight="1">
      <c r="A25" s="131" t="s">
        <v>255</v>
      </c>
      <c r="B25" s="130" t="s">
        <v>256</v>
      </c>
      <c r="C25" s="132" t="s">
        <v>257</v>
      </c>
      <c r="D25" s="134">
        <v>5624493</v>
      </c>
      <c r="E25" s="140">
        <v>38750</v>
      </c>
      <c r="F25" s="134">
        <v>217949103750</v>
      </c>
      <c r="G25" s="133">
        <v>2.52100700859299E-2</v>
      </c>
    </row>
    <row r="26" spans="1:7" ht="34" customHeight="1">
      <c r="A26" s="131" t="s">
        <v>258</v>
      </c>
      <c r="B26" s="130" t="s">
        <v>259</v>
      </c>
      <c r="C26" s="132" t="s">
        <v>260</v>
      </c>
      <c r="D26" s="134">
        <v>13407090</v>
      </c>
      <c r="E26" s="140">
        <v>41450</v>
      </c>
      <c r="F26" s="134">
        <v>555723880500</v>
      </c>
      <c r="G26" s="133">
        <v>6.4280319279954604E-2</v>
      </c>
    </row>
    <row r="27" spans="1:7" ht="34" customHeight="1">
      <c r="A27" s="131" t="s">
        <v>261</v>
      </c>
      <c r="B27" s="130" t="s">
        <v>262</v>
      </c>
      <c r="C27" s="132" t="s">
        <v>263</v>
      </c>
      <c r="D27" s="134">
        <v>3903000</v>
      </c>
      <c r="E27" s="140">
        <v>99600</v>
      </c>
      <c r="F27" s="134">
        <v>388738800000</v>
      </c>
      <c r="G27" s="133">
        <v>4.4965233738063999E-2</v>
      </c>
    </row>
    <row r="28" spans="1:7" ht="34" customHeight="1">
      <c r="A28" s="131" t="s">
        <v>264</v>
      </c>
      <c r="B28" s="130" t="s">
        <v>265</v>
      </c>
      <c r="C28" s="132" t="s">
        <v>266</v>
      </c>
      <c r="D28" s="134">
        <v>9355766</v>
      </c>
      <c r="E28" s="140">
        <v>15800</v>
      </c>
      <c r="F28" s="134">
        <v>147821102800</v>
      </c>
      <c r="G28" s="133">
        <v>1.7098397275549501E-2</v>
      </c>
    </row>
    <row r="29" spans="1:7" ht="34" customHeight="1">
      <c r="A29" s="131" t="s">
        <v>267</v>
      </c>
      <c r="B29" s="130" t="s">
        <v>268</v>
      </c>
      <c r="C29" s="132" t="s">
        <v>269</v>
      </c>
      <c r="D29" s="134">
        <v>3218700</v>
      </c>
      <c r="E29" s="140">
        <v>19500</v>
      </c>
      <c r="F29" s="134">
        <v>62764650000</v>
      </c>
      <c r="G29" s="133">
        <v>7.2599574772000504E-3</v>
      </c>
    </row>
    <row r="30" spans="1:7" ht="34" customHeight="1">
      <c r="A30" s="131" t="s">
        <v>270</v>
      </c>
      <c r="B30" s="130" t="s">
        <v>271</v>
      </c>
      <c r="C30" s="132" t="s">
        <v>272</v>
      </c>
      <c r="D30" s="134">
        <v>4166773</v>
      </c>
      <c r="E30" s="140">
        <v>121000</v>
      </c>
      <c r="F30" s="134">
        <v>504179533000</v>
      </c>
      <c r="G30" s="133">
        <v>5.8318208903492298E-2</v>
      </c>
    </row>
    <row r="31" spans="1:7" ht="34" customHeight="1">
      <c r="A31" s="131" t="s">
        <v>273</v>
      </c>
      <c r="B31" s="130" t="s">
        <v>274</v>
      </c>
      <c r="C31" s="132" t="s">
        <v>275</v>
      </c>
      <c r="D31" s="134">
        <v>1962700</v>
      </c>
      <c r="E31" s="140">
        <v>165000</v>
      </c>
      <c r="F31" s="134">
        <v>323845500000</v>
      </c>
      <c r="G31" s="133">
        <v>3.7459056318844899E-2</v>
      </c>
    </row>
    <row r="32" spans="1:7" ht="34" customHeight="1">
      <c r="A32" s="131" t="s">
        <v>276</v>
      </c>
      <c r="B32" s="130" t="s">
        <v>277</v>
      </c>
      <c r="C32" s="132" t="s">
        <v>278</v>
      </c>
      <c r="D32" s="134">
        <v>7394400</v>
      </c>
      <c r="E32" s="140">
        <v>57500</v>
      </c>
      <c r="F32" s="134">
        <v>425178000000</v>
      </c>
      <c r="G32" s="133">
        <v>4.9180138824018997E-2</v>
      </c>
    </row>
    <row r="33" spans="1:7" ht="34" customHeight="1">
      <c r="A33" s="131" t="s">
        <v>279</v>
      </c>
      <c r="B33" s="130" t="s">
        <v>280</v>
      </c>
      <c r="C33" s="132" t="s">
        <v>281</v>
      </c>
      <c r="D33" s="134">
        <v>7828840</v>
      </c>
      <c r="E33" s="140">
        <v>22100</v>
      </c>
      <c r="F33" s="134">
        <v>173017364000</v>
      </c>
      <c r="G33" s="133">
        <v>2.0012836930616899E-2</v>
      </c>
    </row>
    <row r="34" spans="1:7" ht="34" customHeight="1">
      <c r="A34" s="131" t="s">
        <v>282</v>
      </c>
      <c r="B34" s="130" t="s">
        <v>283</v>
      </c>
      <c r="C34" s="132" t="s">
        <v>284</v>
      </c>
      <c r="D34" s="134">
        <v>13067630</v>
      </c>
      <c r="E34" s="140">
        <v>26750</v>
      </c>
      <c r="F34" s="134">
        <v>349559102500</v>
      </c>
      <c r="G34" s="133">
        <v>4.0433336598199997E-2</v>
      </c>
    </row>
    <row r="35" spans="1:7" ht="34" customHeight="1">
      <c r="A35" s="131" t="s">
        <v>285</v>
      </c>
      <c r="B35" s="130" t="s">
        <v>286</v>
      </c>
      <c r="C35" s="132" t="s">
        <v>287</v>
      </c>
      <c r="D35" s="134">
        <v>6460300</v>
      </c>
      <c r="E35" s="140">
        <v>54000</v>
      </c>
      <c r="F35" s="134">
        <v>348856200000</v>
      </c>
      <c r="G35" s="133">
        <v>4.0352032197384903E-2</v>
      </c>
    </row>
    <row r="36" spans="1:7" ht="34" customHeight="1">
      <c r="A36" s="131" t="s">
        <v>288</v>
      </c>
      <c r="B36" s="130" t="s">
        <v>289</v>
      </c>
      <c r="C36" s="132" t="s">
        <v>290</v>
      </c>
      <c r="D36" s="134">
        <v>9316462</v>
      </c>
      <c r="E36" s="140">
        <v>32600</v>
      </c>
      <c r="F36" s="134">
        <v>303716661200</v>
      </c>
      <c r="G36" s="133">
        <v>3.51307630239183E-2</v>
      </c>
    </row>
    <row r="37" spans="1:7" ht="34" customHeight="1">
      <c r="A37" s="131" t="s">
        <v>291</v>
      </c>
      <c r="B37" s="130" t="s">
        <v>292</v>
      </c>
      <c r="C37" s="132" t="s">
        <v>293</v>
      </c>
      <c r="D37" s="134">
        <v>15266860</v>
      </c>
      <c r="E37" s="140">
        <v>24100</v>
      </c>
      <c r="F37" s="134">
        <v>367931326000</v>
      </c>
      <c r="G37" s="133">
        <v>4.25584430294733E-2</v>
      </c>
    </row>
    <row r="38" spans="1:7" ht="34" customHeight="1">
      <c r="A38" s="131" t="s">
        <v>294</v>
      </c>
      <c r="B38" s="130" t="s">
        <v>295</v>
      </c>
      <c r="C38" s="132" t="s">
        <v>296</v>
      </c>
      <c r="D38" s="134">
        <v>1179900</v>
      </c>
      <c r="E38" s="140">
        <v>66800</v>
      </c>
      <c r="F38" s="134">
        <v>78817320000</v>
      </c>
      <c r="G38" s="133">
        <v>9.1167622486044205E-3</v>
      </c>
    </row>
    <row r="39" spans="1:7" ht="34" customHeight="1">
      <c r="A39" s="131" t="s">
        <v>297</v>
      </c>
      <c r="B39" s="130" t="s">
        <v>298</v>
      </c>
      <c r="C39" s="132" t="s">
        <v>299</v>
      </c>
      <c r="D39" s="134">
        <v>10515100</v>
      </c>
      <c r="E39" s="140">
        <v>59000</v>
      </c>
      <c r="F39" s="134">
        <v>620390900000</v>
      </c>
      <c r="G39" s="133">
        <v>7.1760322940411E-2</v>
      </c>
    </row>
    <row r="40" spans="1:7" ht="34" customHeight="1">
      <c r="A40" s="131" t="s">
        <v>300</v>
      </c>
      <c r="B40" s="130" t="s">
        <v>301</v>
      </c>
      <c r="C40" s="132" t="s">
        <v>302</v>
      </c>
      <c r="D40" s="134">
        <v>3304726</v>
      </c>
      <c r="E40" s="140">
        <v>83300</v>
      </c>
      <c r="F40" s="134">
        <v>275283675800</v>
      </c>
      <c r="G40" s="133">
        <v>3.1841933006482602E-2</v>
      </c>
    </row>
    <row r="41" spans="1:7" ht="34" customHeight="1">
      <c r="A41" s="131" t="s">
        <v>303</v>
      </c>
      <c r="B41" s="130" t="s">
        <v>304</v>
      </c>
      <c r="C41" s="132" t="s">
        <v>305</v>
      </c>
      <c r="D41" s="134">
        <v>10612730</v>
      </c>
      <c r="E41" s="140">
        <v>26000</v>
      </c>
      <c r="F41" s="134">
        <v>275930980000</v>
      </c>
      <c r="G41" s="133">
        <v>3.1916806378146603E-2</v>
      </c>
    </row>
    <row r="42" spans="1:7" ht="34" customHeight="1">
      <c r="A42" s="131" t="s">
        <v>306</v>
      </c>
      <c r="B42" s="130" t="s">
        <v>307</v>
      </c>
      <c r="C42" s="132" t="s">
        <v>308</v>
      </c>
      <c r="D42" s="134">
        <v>5103700</v>
      </c>
      <c r="E42" s="140">
        <v>38300</v>
      </c>
      <c r="F42" s="134">
        <v>195471710000</v>
      </c>
      <c r="G42" s="133">
        <v>2.2610120547084701E-2</v>
      </c>
    </row>
    <row r="43" spans="1:7" ht="34" customHeight="1">
      <c r="A43" s="131" t="s">
        <v>309</v>
      </c>
      <c r="B43" s="130" t="s">
        <v>310</v>
      </c>
      <c r="C43" s="132" t="s">
        <v>311</v>
      </c>
      <c r="D43" s="134">
        <v>17213300</v>
      </c>
      <c r="E43" s="140">
        <v>27500</v>
      </c>
      <c r="F43" s="134">
        <v>473365750000</v>
      </c>
      <c r="G43" s="133">
        <v>5.4753993150012198E-2</v>
      </c>
    </row>
    <row r="44" spans="1:7" ht="34" customHeight="1">
      <c r="A44" s="131" t="s">
        <v>312</v>
      </c>
      <c r="B44" s="130" t="s">
        <v>313</v>
      </c>
      <c r="C44" s="132" t="s">
        <v>314</v>
      </c>
      <c r="D44" s="134">
        <v>7156200</v>
      </c>
      <c r="E44" s="140">
        <v>18000</v>
      </c>
      <c r="F44" s="134">
        <v>128811600000</v>
      </c>
      <c r="G44" s="133">
        <v>1.4899577048069299E-2</v>
      </c>
    </row>
    <row r="45" spans="1:7" ht="34" customHeight="1">
      <c r="A45" s="131" t="s">
        <v>315</v>
      </c>
      <c r="B45" s="130" t="s">
        <v>316</v>
      </c>
      <c r="C45" s="132" t="s">
        <v>317</v>
      </c>
      <c r="D45" s="134">
        <v>4898911</v>
      </c>
      <c r="E45" s="140">
        <v>64000</v>
      </c>
      <c r="F45" s="134">
        <v>313530304000</v>
      </c>
      <c r="G45" s="133">
        <v>3.62659024602799E-2</v>
      </c>
    </row>
    <row r="46" spans="1:7" ht="34" customHeight="1">
      <c r="A46" s="131" t="s">
        <v>318</v>
      </c>
      <c r="B46" s="130" t="s">
        <v>319</v>
      </c>
      <c r="C46" s="132" t="s">
        <v>320</v>
      </c>
      <c r="D46" s="134">
        <v>4580130</v>
      </c>
      <c r="E46" s="140">
        <v>38300</v>
      </c>
      <c r="F46" s="134">
        <v>175418979000</v>
      </c>
      <c r="G46" s="133">
        <v>2.0290630605505601E-2</v>
      </c>
    </row>
    <row r="47" spans="1:7" ht="34" customHeight="1">
      <c r="A47" s="131" t="s">
        <v>321</v>
      </c>
      <c r="B47" s="130" t="s">
        <v>322</v>
      </c>
      <c r="C47" s="132" t="s">
        <v>323</v>
      </c>
      <c r="D47" s="134">
        <v>2066700</v>
      </c>
      <c r="E47" s="140">
        <v>60600</v>
      </c>
      <c r="F47" s="134">
        <v>125242020000</v>
      </c>
      <c r="G47" s="133">
        <v>1.44866854122287E-2</v>
      </c>
    </row>
    <row r="48" spans="1:7" ht="34" customHeight="1">
      <c r="A48" s="131" t="s">
        <v>324</v>
      </c>
      <c r="B48" s="130" t="s">
        <v>325</v>
      </c>
      <c r="C48" s="132" t="s">
        <v>326</v>
      </c>
      <c r="D48" s="134">
        <v>12327000</v>
      </c>
      <c r="E48" s="140">
        <v>19000</v>
      </c>
      <c r="F48" s="134">
        <v>234213000000</v>
      </c>
      <c r="G48" s="133">
        <v>2.7091307298096199E-2</v>
      </c>
    </row>
    <row r="49" spans="1:7" ht="34" customHeight="1">
      <c r="A49" s="131" t="s">
        <v>327</v>
      </c>
      <c r="B49" s="130" t="s">
        <v>328</v>
      </c>
      <c r="C49" s="132" t="s">
        <v>329</v>
      </c>
      <c r="D49" s="134">
        <v>3375800</v>
      </c>
      <c r="E49" s="140">
        <v>19150</v>
      </c>
      <c r="F49" s="134">
        <v>64646570000</v>
      </c>
      <c r="G49" s="133">
        <v>7.4776382764316597E-3</v>
      </c>
    </row>
    <row r="50" spans="1:7" ht="39" customHeight="1">
      <c r="A50" s="136"/>
      <c r="B50" s="135" t="s">
        <v>330</v>
      </c>
      <c r="C50" s="136" t="s">
        <v>331</v>
      </c>
      <c r="D50" s="138"/>
      <c r="E50" s="138"/>
      <c r="F50" s="138">
        <v>7582143814550</v>
      </c>
      <c r="G50" s="137">
        <v>0.87702300068029404</v>
      </c>
    </row>
    <row r="51" spans="1:7" ht="88.5" customHeight="1">
      <c r="A51" s="136" t="s">
        <v>332</v>
      </c>
      <c r="B51" s="135" t="s">
        <v>333</v>
      </c>
      <c r="C51" s="136" t="s">
        <v>334</v>
      </c>
      <c r="D51" s="138"/>
      <c r="E51" s="138"/>
      <c r="F51" s="138"/>
      <c r="G51" s="137"/>
    </row>
    <row r="52" spans="1:7" ht="39" customHeight="1">
      <c r="A52" s="131"/>
      <c r="B52" s="130"/>
      <c r="C52" s="132"/>
      <c r="D52" s="134"/>
      <c r="E52" s="140"/>
      <c r="F52" s="134"/>
      <c r="G52" s="133"/>
    </row>
    <row r="53" spans="1:7" ht="39" customHeight="1">
      <c r="A53" s="136"/>
      <c r="B53" s="135" t="s">
        <v>335</v>
      </c>
      <c r="C53" s="136" t="s">
        <v>336</v>
      </c>
      <c r="D53" s="138"/>
      <c r="E53" s="138"/>
      <c r="F53" s="138">
        <v>0</v>
      </c>
      <c r="G53" s="137">
        <v>0</v>
      </c>
    </row>
    <row r="54" spans="1:7" ht="39" customHeight="1">
      <c r="A54" s="136" t="s">
        <v>337</v>
      </c>
      <c r="B54" s="135" t="s">
        <v>338</v>
      </c>
      <c r="C54" s="136" t="s">
        <v>339</v>
      </c>
      <c r="D54" s="138"/>
      <c r="E54" s="138"/>
      <c r="F54" s="138"/>
      <c r="G54" s="137"/>
    </row>
    <row r="55" spans="1:7" ht="39" customHeight="1">
      <c r="A55" s="131"/>
      <c r="B55" s="130"/>
      <c r="C55" s="132"/>
      <c r="D55" s="134"/>
      <c r="E55" s="140"/>
      <c r="F55" s="134"/>
      <c r="G55" s="133"/>
    </row>
    <row r="56" spans="1:7" ht="39" customHeight="1">
      <c r="A56" s="131" t="s">
        <v>340</v>
      </c>
      <c r="B56" s="130" t="s">
        <v>341</v>
      </c>
      <c r="C56" s="132" t="s">
        <v>342</v>
      </c>
      <c r="D56" s="134"/>
      <c r="E56" s="140"/>
      <c r="F56" s="134">
        <v>0</v>
      </c>
      <c r="G56" s="133">
        <v>0</v>
      </c>
    </row>
    <row r="57" spans="1:7" ht="39" customHeight="1">
      <c r="A57" s="131" t="s">
        <v>343</v>
      </c>
      <c r="B57" s="130" t="s">
        <v>344</v>
      </c>
      <c r="C57" s="132" t="s">
        <v>345</v>
      </c>
      <c r="D57" s="134"/>
      <c r="E57" s="140"/>
      <c r="F57" s="134">
        <v>0</v>
      </c>
      <c r="G57" s="133">
        <v>0</v>
      </c>
    </row>
    <row r="58" spans="1:7" ht="39" customHeight="1">
      <c r="A58" s="136"/>
      <c r="B58" s="135" t="s">
        <v>346</v>
      </c>
      <c r="C58" s="136" t="s">
        <v>347</v>
      </c>
      <c r="D58" s="138"/>
      <c r="E58" s="138"/>
      <c r="F58" s="138">
        <v>0</v>
      </c>
      <c r="G58" s="137">
        <v>0</v>
      </c>
    </row>
    <row r="59" spans="1:7" ht="39" customHeight="1">
      <c r="A59" s="136" t="s">
        <v>348</v>
      </c>
      <c r="B59" s="135" t="s">
        <v>349</v>
      </c>
      <c r="C59" s="136" t="s">
        <v>350</v>
      </c>
      <c r="D59" s="138"/>
      <c r="E59" s="138"/>
      <c r="F59" s="138"/>
      <c r="G59" s="137"/>
    </row>
    <row r="60" spans="1:7" ht="39" customHeight="1">
      <c r="A60" s="131"/>
      <c r="B60" s="130"/>
      <c r="C60" s="132"/>
      <c r="D60" s="134"/>
      <c r="E60" s="140"/>
      <c r="F60" s="134"/>
      <c r="G60" s="133"/>
    </row>
    <row r="61" spans="1:7" ht="39" customHeight="1">
      <c r="A61" s="131" t="s">
        <v>351</v>
      </c>
      <c r="B61" s="130" t="s">
        <v>352</v>
      </c>
      <c r="C61" s="132" t="s">
        <v>353</v>
      </c>
      <c r="D61" s="134"/>
      <c r="E61" s="140"/>
      <c r="F61" s="134">
        <v>0</v>
      </c>
      <c r="G61" s="133">
        <v>0</v>
      </c>
    </row>
    <row r="62" spans="1:7" ht="39" customHeight="1">
      <c r="A62" s="131" t="s">
        <v>354</v>
      </c>
      <c r="B62" s="130" t="s">
        <v>355</v>
      </c>
      <c r="C62" s="132" t="s">
        <v>356</v>
      </c>
      <c r="D62" s="134"/>
      <c r="E62" s="140"/>
      <c r="F62" s="134">
        <v>0</v>
      </c>
      <c r="G62" s="133">
        <v>0</v>
      </c>
    </row>
    <row r="63" spans="1:7" ht="34" customHeight="1">
      <c r="A63" s="136"/>
      <c r="B63" s="135" t="s">
        <v>357</v>
      </c>
      <c r="C63" s="136" t="s">
        <v>358</v>
      </c>
      <c r="D63" s="138"/>
      <c r="E63" s="138"/>
      <c r="F63" s="138">
        <v>0</v>
      </c>
      <c r="G63" s="137">
        <v>0</v>
      </c>
    </row>
    <row r="64" spans="1:7" ht="39" customHeight="1">
      <c r="A64" s="136"/>
      <c r="B64" s="135" t="s">
        <v>359</v>
      </c>
      <c r="C64" s="136" t="s">
        <v>360</v>
      </c>
      <c r="D64" s="138"/>
      <c r="E64" s="138"/>
      <c r="F64" s="138">
        <v>7582143814550</v>
      </c>
      <c r="G64" s="137">
        <v>0.87702300068029404</v>
      </c>
    </row>
    <row r="65" spans="1:7" ht="39" customHeight="1">
      <c r="A65" s="136" t="s">
        <v>361</v>
      </c>
      <c r="B65" s="135" t="s">
        <v>362</v>
      </c>
      <c r="C65" s="136" t="s">
        <v>363</v>
      </c>
      <c r="D65" s="138"/>
      <c r="E65" s="138"/>
      <c r="F65" s="138"/>
      <c r="G65" s="137"/>
    </row>
    <row r="66" spans="1:7" ht="39" customHeight="1">
      <c r="A66" s="131"/>
      <c r="B66" s="130"/>
      <c r="C66" s="132"/>
      <c r="D66" s="134"/>
      <c r="E66" s="140"/>
      <c r="F66" s="134"/>
      <c r="G66" s="133"/>
    </row>
    <row r="67" spans="1:7" ht="39" customHeight="1">
      <c r="A67" s="131" t="s">
        <v>364</v>
      </c>
      <c r="B67" s="130" t="s">
        <v>365</v>
      </c>
      <c r="C67" s="132" t="s">
        <v>366</v>
      </c>
      <c r="D67" s="134"/>
      <c r="E67" s="140"/>
      <c r="F67" s="134">
        <v>0</v>
      </c>
      <c r="G67" s="133">
        <v>0</v>
      </c>
    </row>
    <row r="68" spans="1:7" ht="39" customHeight="1">
      <c r="A68" s="131" t="s">
        <v>367</v>
      </c>
      <c r="B68" s="130" t="s">
        <v>368</v>
      </c>
      <c r="C68" s="132" t="s">
        <v>369</v>
      </c>
      <c r="D68" s="134"/>
      <c r="E68" s="140"/>
      <c r="F68" s="134">
        <v>0</v>
      </c>
      <c r="G68" s="133">
        <v>0</v>
      </c>
    </row>
    <row r="69" spans="1:7" ht="68.5" customHeight="1">
      <c r="A69" s="131" t="s">
        <v>370</v>
      </c>
      <c r="B69" s="130" t="s">
        <v>371</v>
      </c>
      <c r="C69" s="132" t="s">
        <v>372</v>
      </c>
      <c r="D69" s="134"/>
      <c r="E69" s="140"/>
      <c r="F69" s="134">
        <v>533561644</v>
      </c>
      <c r="G69" s="133">
        <v>6.17168238316465E-5</v>
      </c>
    </row>
    <row r="70" spans="1:7" ht="45" customHeight="1">
      <c r="A70" s="131" t="s">
        <v>373</v>
      </c>
      <c r="B70" s="130" t="s">
        <v>374</v>
      </c>
      <c r="C70" s="132" t="s">
        <v>375</v>
      </c>
      <c r="D70" s="134"/>
      <c r="E70" s="140"/>
      <c r="F70" s="134">
        <v>200308180000</v>
      </c>
      <c r="G70" s="133">
        <v>2.3169552751992301E-2</v>
      </c>
    </row>
    <row r="71" spans="1:7" ht="57" customHeight="1">
      <c r="A71" s="131" t="s">
        <v>376</v>
      </c>
      <c r="B71" s="130" t="s">
        <v>377</v>
      </c>
      <c r="C71" s="132" t="s">
        <v>378</v>
      </c>
      <c r="D71" s="134"/>
      <c r="E71" s="140"/>
      <c r="F71" s="134">
        <v>0</v>
      </c>
      <c r="G71" s="133">
        <v>0</v>
      </c>
    </row>
    <row r="72" spans="1:7" ht="39" customHeight="1">
      <c r="A72" s="131" t="s">
        <v>379</v>
      </c>
      <c r="B72" s="130" t="s">
        <v>380</v>
      </c>
      <c r="C72" s="132" t="s">
        <v>381</v>
      </c>
      <c r="D72" s="134"/>
      <c r="E72" s="140"/>
      <c r="F72" s="134">
        <v>0</v>
      </c>
      <c r="G72" s="133">
        <v>0</v>
      </c>
    </row>
    <row r="73" spans="1:7" ht="39" customHeight="1">
      <c r="A73" s="131" t="s">
        <v>382</v>
      </c>
      <c r="B73" s="130" t="s">
        <v>383</v>
      </c>
      <c r="C73" s="132" t="s">
        <v>384</v>
      </c>
      <c r="D73" s="134"/>
      <c r="E73" s="140"/>
      <c r="F73" s="134">
        <v>0</v>
      </c>
      <c r="G73" s="133">
        <v>0</v>
      </c>
    </row>
    <row r="74" spans="1:7" ht="39" customHeight="1">
      <c r="A74" s="136"/>
      <c r="B74" s="135" t="s">
        <v>385</v>
      </c>
      <c r="C74" s="136" t="s">
        <v>386</v>
      </c>
      <c r="D74" s="138"/>
      <c r="E74" s="138"/>
      <c r="F74" s="138">
        <v>200841741644</v>
      </c>
      <c r="G74" s="137">
        <v>2.3231269575823998E-2</v>
      </c>
    </row>
    <row r="75" spans="1:7" ht="39" customHeight="1">
      <c r="A75" s="136" t="s">
        <v>387</v>
      </c>
      <c r="B75" s="135" t="s">
        <v>388</v>
      </c>
      <c r="C75" s="136" t="s">
        <v>389</v>
      </c>
      <c r="D75" s="138"/>
      <c r="E75" s="138"/>
      <c r="F75" s="138"/>
      <c r="G75" s="137"/>
    </row>
    <row r="76" spans="1:7" ht="39" customHeight="1">
      <c r="A76" s="131" t="s">
        <v>390</v>
      </c>
      <c r="B76" s="130" t="s">
        <v>391</v>
      </c>
      <c r="C76" s="132" t="s">
        <v>392</v>
      </c>
      <c r="D76" s="134"/>
      <c r="E76" s="140"/>
      <c r="F76" s="134">
        <v>862333675649</v>
      </c>
      <c r="G76" s="133">
        <v>9.9745729743882294E-2</v>
      </c>
    </row>
    <row r="77" spans="1:7" ht="39" customHeight="1">
      <c r="A77" s="131"/>
      <c r="B77" s="130"/>
      <c r="C77" s="132"/>
      <c r="D77" s="134"/>
      <c r="E77" s="140"/>
      <c r="F77" s="134"/>
      <c r="G77" s="133"/>
    </row>
    <row r="78" spans="1:7" ht="39" customHeight="1">
      <c r="A78" s="131" t="s">
        <v>393</v>
      </c>
      <c r="B78" s="130" t="s">
        <v>394</v>
      </c>
      <c r="C78" s="132" t="s">
        <v>395</v>
      </c>
      <c r="D78" s="134"/>
      <c r="E78" s="140"/>
      <c r="F78" s="134">
        <v>662333675649</v>
      </c>
      <c r="G78" s="133">
        <v>7.66118240272088E-2</v>
      </c>
    </row>
    <row r="79" spans="1:7" ht="39" customHeight="1">
      <c r="A79" s="131" t="s">
        <v>396</v>
      </c>
      <c r="B79" s="130" t="s">
        <v>397</v>
      </c>
      <c r="C79" s="132" t="s">
        <v>398</v>
      </c>
      <c r="D79" s="134"/>
      <c r="E79" s="140"/>
      <c r="F79" s="134">
        <v>200000000000</v>
      </c>
      <c r="G79" s="133">
        <v>2.3133905716673502E-2</v>
      </c>
    </row>
    <row r="80" spans="1:7" ht="39" customHeight="1">
      <c r="A80" s="131" t="s">
        <v>399</v>
      </c>
      <c r="B80" s="130" t="s">
        <v>400</v>
      </c>
      <c r="C80" s="132" t="s">
        <v>401</v>
      </c>
      <c r="D80" s="134"/>
      <c r="E80" s="140"/>
      <c r="F80" s="134">
        <v>0</v>
      </c>
      <c r="G80" s="133">
        <v>0</v>
      </c>
    </row>
    <row r="81" spans="1:7" ht="39" customHeight="1">
      <c r="A81" s="131"/>
      <c r="B81" s="130"/>
      <c r="C81" s="132"/>
      <c r="D81" s="134"/>
      <c r="E81" s="140"/>
      <c r="F81" s="134"/>
      <c r="G81" s="133"/>
    </row>
    <row r="82" spans="1:7" ht="39" customHeight="1">
      <c r="A82" s="131" t="s">
        <v>402</v>
      </c>
      <c r="B82" s="130" t="s">
        <v>403</v>
      </c>
      <c r="C82" s="132" t="s">
        <v>404</v>
      </c>
      <c r="D82" s="134"/>
      <c r="E82" s="140"/>
      <c r="F82" s="134">
        <v>0</v>
      </c>
      <c r="G82" s="133">
        <v>0</v>
      </c>
    </row>
    <row r="83" spans="1:7" ht="39" customHeight="1">
      <c r="A83" s="136"/>
      <c r="B83" s="135" t="s">
        <v>405</v>
      </c>
      <c r="C83" s="136" t="s">
        <v>406</v>
      </c>
      <c r="D83" s="138"/>
      <c r="E83" s="138"/>
      <c r="F83" s="138">
        <v>862333675649</v>
      </c>
      <c r="G83" s="137">
        <v>9.9745729743882294E-2</v>
      </c>
    </row>
    <row r="84" spans="1:7" ht="39" customHeight="1">
      <c r="A84" s="136" t="s">
        <v>407</v>
      </c>
      <c r="B84" s="135" t="s">
        <v>408</v>
      </c>
      <c r="C84" s="136" t="s">
        <v>409</v>
      </c>
      <c r="D84" s="138"/>
      <c r="E84" s="138"/>
      <c r="F84" s="138">
        <v>8645319231843</v>
      </c>
      <c r="G84" s="137">
        <v>1</v>
      </c>
    </row>
    <row r="85" spans="1:7" ht="16.899999999999999" customHeight="1">
      <c r="A85" s="31"/>
      <c r="E85" s="12"/>
    </row>
    <row r="86" spans="1:7" ht="16.899999999999999" customHeight="1">
      <c r="A86" s="12" t="s">
        <v>10</v>
      </c>
      <c r="E86" s="12" t="s">
        <v>11</v>
      </c>
    </row>
    <row r="87" spans="1:7" ht="16.899999999999999" customHeight="1">
      <c r="A87" s="13" t="s">
        <v>12</v>
      </c>
      <c r="E87" s="13" t="s">
        <v>13</v>
      </c>
    </row>
    <row r="88" spans="1:7" ht="16.899999999999999" customHeight="1"/>
    <row r="89" spans="1:7" ht="16.899999999999999" customHeight="1">
      <c r="A89" s="18"/>
      <c r="E89" s="18"/>
    </row>
    <row r="90" spans="1:7" ht="16.899999999999999" customHeight="1"/>
    <row r="91" spans="1:7" ht="16.899999999999999" customHeight="1"/>
    <row r="92" spans="1:7" ht="16.899999999999999" customHeight="1"/>
    <row r="93" spans="1:7" ht="16.899999999999999" customHeight="1"/>
    <row r="94" spans="1:7" ht="16.899999999999999" customHeight="1"/>
    <row r="95" spans="1:7" ht="16.899999999999999" customHeight="1"/>
    <row r="96" spans="1:7" ht="16.899999999999999" customHeight="1">
      <c r="A96" s="24" t="s">
        <v>14</v>
      </c>
      <c r="B96" s="22"/>
      <c r="C96" s="22"/>
      <c r="E96" s="24" t="s">
        <v>781</v>
      </c>
      <c r="F96" s="22"/>
      <c r="G96" s="22"/>
    </row>
    <row r="97" spans="1:5" ht="16.899999999999999" customHeight="1">
      <c r="A97" s="25" t="s">
        <v>789</v>
      </c>
      <c r="E97" s="25" t="s">
        <v>790</v>
      </c>
    </row>
    <row r="98" spans="1:5" ht="16.899999999999999" customHeight="1">
      <c r="A98" s="26" t="s">
        <v>791</v>
      </c>
      <c r="E98" s="26" t="s">
        <v>792</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3"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zoomScale="70" zoomScaleNormal="85" zoomScaleSheetLayoutView="70" workbookViewId="0">
      <selection activeCell="C40" sqref="A40:C40"/>
    </sheetView>
  </sheetViews>
  <sheetFormatPr defaultColWidth="9.1796875" defaultRowHeight="13"/>
  <cols>
    <col min="1" max="1" width="4.81640625" style="113" customWidth="1"/>
    <col min="2" max="2" width="41.453125" style="110" customWidth="1"/>
    <col min="3" max="7" width="9.90625" style="110" customWidth="1"/>
    <col min="8" max="9" width="19" style="110" customWidth="1"/>
    <col min="10" max="10" width="20.1796875" style="110" customWidth="1"/>
    <col min="11" max="16384" width="9.1796875" style="110"/>
  </cols>
  <sheetData>
    <row r="1" spans="1:10" s="109" customFormat="1" ht="46.5" customHeight="1">
      <c r="A1" s="167" t="s">
        <v>232</v>
      </c>
      <c r="B1" s="167"/>
      <c r="C1" s="167"/>
      <c r="D1" s="167"/>
      <c r="E1" s="167"/>
      <c r="F1" s="167"/>
      <c r="G1" s="167"/>
      <c r="H1" s="167"/>
      <c r="I1" s="167"/>
      <c r="J1" s="167"/>
    </row>
    <row r="2" spans="1:10" ht="49" customHeight="1">
      <c r="A2" s="168" t="s">
        <v>234</v>
      </c>
      <c r="B2" s="168"/>
      <c r="C2" s="168"/>
      <c r="D2" s="168"/>
      <c r="E2" s="168"/>
      <c r="F2" s="168"/>
      <c r="G2" s="168"/>
      <c r="H2" s="168"/>
      <c r="I2" s="168"/>
      <c r="J2" s="168"/>
    </row>
    <row r="3" spans="1:10" ht="19.149999999999999" customHeight="1">
      <c r="A3" s="169" t="s">
        <v>183</v>
      </c>
      <c r="B3" s="169"/>
      <c r="C3" s="169"/>
      <c r="D3" s="169"/>
      <c r="E3" s="169"/>
      <c r="F3" s="169"/>
      <c r="G3" s="169"/>
      <c r="H3" s="169"/>
      <c r="I3" s="169"/>
      <c r="J3" s="169"/>
    </row>
    <row r="4" spans="1:10" ht="21.65" customHeight="1">
      <c r="A4" s="169"/>
      <c r="B4" s="169"/>
      <c r="C4" s="169"/>
      <c r="D4" s="169"/>
      <c r="E4" s="169"/>
      <c r="F4" s="169"/>
      <c r="G4" s="169"/>
      <c r="H4" s="169"/>
      <c r="I4" s="169"/>
      <c r="J4" s="169"/>
    </row>
    <row r="5" spans="1:10">
      <c r="A5" s="170" t="str">
        <f>TONGQUAN!C2</f>
        <v>Tháng 03 năm 2025
/ Mar 2025</v>
      </c>
      <c r="B5" s="170"/>
      <c r="C5" s="170"/>
      <c r="D5" s="170"/>
      <c r="E5" s="170"/>
      <c r="F5" s="170"/>
      <c r="G5" s="170"/>
      <c r="H5" s="170"/>
      <c r="I5" s="170"/>
      <c r="J5" s="170"/>
    </row>
    <row r="6" spans="1:10">
      <c r="A6" s="105"/>
      <c r="B6" s="105"/>
      <c r="C6" s="105"/>
      <c r="D6" s="105"/>
      <c r="E6" s="105"/>
      <c r="F6" s="32"/>
      <c r="G6" s="111"/>
      <c r="H6" s="111"/>
      <c r="I6" s="111"/>
      <c r="J6" s="111"/>
    </row>
    <row r="7" spans="1:10">
      <c r="A7" s="171" t="s">
        <v>2</v>
      </c>
      <c r="B7" s="172"/>
      <c r="C7" s="111"/>
      <c r="D7" s="111"/>
      <c r="E7" s="111"/>
      <c r="F7" s="111"/>
      <c r="G7" s="161" t="str">
        <f>TONGQUAN!D5</f>
        <v>Công ty Cổ phần Quản lý Quỹ Đầu tư Dragon Capital Việt Nam</v>
      </c>
      <c r="H7" s="161"/>
      <c r="I7" s="161"/>
      <c r="J7" s="161"/>
    </row>
    <row r="8" spans="1:10" ht="15" customHeight="1">
      <c r="A8" s="164" t="s">
        <v>15</v>
      </c>
      <c r="B8" s="164"/>
      <c r="C8" s="111"/>
      <c r="D8" s="111"/>
      <c r="E8" s="111"/>
      <c r="F8" s="111"/>
      <c r="G8" s="162" t="str">
        <f>TONGQUAN!D6</f>
        <v>Dragon Capital Vietfund Management Joint Stock Company</v>
      </c>
      <c r="H8" s="162"/>
      <c r="I8" s="162"/>
      <c r="J8" s="162"/>
    </row>
    <row r="9" spans="1:10">
      <c r="A9" s="159" t="s">
        <v>3</v>
      </c>
      <c r="B9" s="165"/>
      <c r="C9" s="111"/>
      <c r="D9" s="111"/>
      <c r="E9" s="111"/>
      <c r="F9" s="111"/>
      <c r="G9" s="166" t="str">
        <f>TONGQUAN!D7</f>
        <v>Ngân hàng TNHH Một thành viên Standard Chartered (Việt Nam)</v>
      </c>
      <c r="H9" s="166"/>
      <c r="I9" s="166"/>
      <c r="J9" s="166"/>
    </row>
    <row r="10" spans="1:10" ht="15" customHeight="1">
      <c r="A10" s="165" t="s">
        <v>4</v>
      </c>
      <c r="B10" s="165"/>
      <c r="C10" s="111"/>
      <c r="D10" s="111"/>
      <c r="E10" s="111"/>
      <c r="F10" s="111"/>
      <c r="G10" s="162" t="str">
        <f>TONGQUAN!D8</f>
        <v>Standard Chartered Bank (Vietnam) Limited</v>
      </c>
      <c r="H10" s="162"/>
      <c r="I10" s="162"/>
      <c r="J10" s="162"/>
    </row>
    <row r="11" spans="1:10" ht="15" customHeight="1">
      <c r="A11" s="159" t="s">
        <v>5</v>
      </c>
      <c r="B11" s="160"/>
      <c r="C11" s="111"/>
      <c r="D11" s="111"/>
      <c r="E11" s="111"/>
      <c r="F11" s="111"/>
      <c r="G11" s="161" t="str">
        <f>TONGQUAN!D9</f>
        <v>Quỹ Đầu tư Cổ phiếu Việt Nam Chọn Lọc</v>
      </c>
      <c r="H11" s="161"/>
      <c r="I11" s="161"/>
      <c r="J11" s="161"/>
    </row>
    <row r="12" spans="1:10" ht="15" customHeight="1">
      <c r="A12" s="33" t="s">
        <v>180</v>
      </c>
      <c r="B12" s="106"/>
      <c r="C12" s="111"/>
      <c r="D12" s="111"/>
      <c r="E12" s="111"/>
      <c r="F12" s="111"/>
      <c r="G12" s="162" t="str">
        <f>TONGQUAN!D10</f>
        <v>Vietnam Select Equities Investment Fund (VFMVSF)</v>
      </c>
      <c r="H12" s="162"/>
      <c r="I12" s="162"/>
      <c r="J12" s="162"/>
    </row>
    <row r="13" spans="1:10" ht="15" customHeight="1">
      <c r="A13" s="34" t="s">
        <v>7</v>
      </c>
      <c r="B13" s="35"/>
      <c r="C13" s="111"/>
      <c r="D13" s="111"/>
      <c r="E13" s="111"/>
      <c r="F13" s="111"/>
      <c r="G13" s="161" t="str">
        <f>TONGQUAN!D11</f>
        <v>Ngày 01 tháng 04 năm 2025</v>
      </c>
      <c r="H13" s="161"/>
      <c r="I13" s="161"/>
      <c r="J13" s="161"/>
    </row>
    <row r="14" spans="1:10">
      <c r="A14" s="36" t="s">
        <v>8</v>
      </c>
      <c r="B14" s="36"/>
      <c r="C14" s="38"/>
      <c r="D14" s="38"/>
      <c r="E14" s="38"/>
      <c r="F14" s="38"/>
      <c r="G14" s="163" t="str">
        <f>TONGQUAN!D12</f>
        <v>01 Apr 2025</v>
      </c>
      <c r="H14" s="163"/>
      <c r="I14" s="163"/>
      <c r="J14" s="163"/>
    </row>
    <row r="15" spans="1:10">
      <c r="A15" s="69" t="s">
        <v>230</v>
      </c>
      <c r="B15" s="70" t="s">
        <v>231</v>
      </c>
      <c r="C15" s="38"/>
      <c r="D15" s="38"/>
      <c r="E15" s="38"/>
      <c r="F15" s="38"/>
      <c r="G15" s="107"/>
      <c r="H15" s="107"/>
      <c r="I15" s="107"/>
      <c r="J15" s="107"/>
    </row>
    <row r="16" spans="1:10">
      <c r="A16" s="48" t="s">
        <v>24</v>
      </c>
      <c r="B16" s="49" t="s">
        <v>186</v>
      </c>
      <c r="C16" s="38"/>
      <c r="D16" s="38"/>
      <c r="E16" s="38"/>
      <c r="F16" s="38"/>
      <c r="G16" s="38"/>
      <c r="H16" s="38"/>
      <c r="I16" s="38"/>
      <c r="J16" s="38"/>
    </row>
    <row r="17" spans="1:10" s="37" customFormat="1" ht="36" customHeight="1">
      <c r="A17" s="157" t="s">
        <v>143</v>
      </c>
      <c r="B17" s="157" t="s">
        <v>221</v>
      </c>
      <c r="C17" s="157" t="s">
        <v>222</v>
      </c>
      <c r="D17" s="157" t="s">
        <v>223</v>
      </c>
      <c r="E17" s="157" t="s">
        <v>224</v>
      </c>
      <c r="F17" s="157" t="s">
        <v>225</v>
      </c>
      <c r="G17" s="157" t="s">
        <v>226</v>
      </c>
      <c r="H17" s="158"/>
      <c r="I17" s="157" t="s">
        <v>235</v>
      </c>
      <c r="J17" s="158"/>
    </row>
    <row r="18" spans="1:10" s="37" customFormat="1" ht="87" customHeight="1">
      <c r="A18" s="158"/>
      <c r="B18" s="158"/>
      <c r="C18" s="158"/>
      <c r="D18" s="158"/>
      <c r="E18" s="158"/>
      <c r="F18" s="158"/>
      <c r="G18" s="108" t="s">
        <v>227</v>
      </c>
      <c r="H18" s="108" t="s">
        <v>228</v>
      </c>
      <c r="I18" s="108" t="s">
        <v>227</v>
      </c>
      <c r="J18" s="108" t="s">
        <v>229</v>
      </c>
    </row>
    <row r="19" spans="1:10" s="37" customFormat="1" ht="45.75" customHeight="1">
      <c r="A19" s="131" t="s">
        <v>410</v>
      </c>
      <c r="B19" s="131" t="s">
        <v>411</v>
      </c>
      <c r="C19" s="131"/>
      <c r="D19" s="131"/>
      <c r="E19" s="131"/>
      <c r="F19" s="134"/>
      <c r="G19" s="131"/>
      <c r="H19" s="133"/>
      <c r="I19" s="131"/>
      <c r="J19" s="133"/>
    </row>
    <row r="20" spans="1:10">
      <c r="A20" s="131" t="s">
        <v>412</v>
      </c>
      <c r="B20" s="131" t="s">
        <v>413</v>
      </c>
      <c r="C20" s="131" t="s">
        <v>414</v>
      </c>
      <c r="D20" s="131" t="s">
        <v>415</v>
      </c>
      <c r="E20" s="131" t="s">
        <v>416</v>
      </c>
      <c r="F20" s="134" t="s">
        <v>417</v>
      </c>
      <c r="G20" s="131" t="s">
        <v>418</v>
      </c>
      <c r="H20" s="133" t="s">
        <v>419</v>
      </c>
      <c r="I20" s="131" t="s">
        <v>420</v>
      </c>
      <c r="J20" s="133" t="s">
        <v>421</v>
      </c>
    </row>
    <row r="21" spans="1:10" ht="25">
      <c r="A21" s="136" t="s">
        <v>422</v>
      </c>
      <c r="B21" s="136" t="s">
        <v>423</v>
      </c>
      <c r="C21" s="136"/>
      <c r="D21" s="136"/>
      <c r="E21" s="136"/>
      <c r="F21" s="138">
        <v>0</v>
      </c>
      <c r="G21" s="136"/>
      <c r="H21" s="137">
        <v>0</v>
      </c>
      <c r="I21" s="136"/>
      <c r="J21" s="137">
        <v>0</v>
      </c>
    </row>
    <row r="22" spans="1:10">
      <c r="A22" s="131" t="s">
        <v>424</v>
      </c>
      <c r="B22" s="131" t="s">
        <v>425</v>
      </c>
      <c r="C22" s="131"/>
      <c r="D22" s="131"/>
      <c r="E22" s="131"/>
      <c r="F22" s="134"/>
      <c r="G22" s="131"/>
      <c r="H22" s="133"/>
      <c r="I22" s="131"/>
      <c r="J22" s="133"/>
    </row>
    <row r="23" spans="1:10">
      <c r="A23" s="131" t="s">
        <v>426</v>
      </c>
      <c r="B23" s="131" t="s">
        <v>427</v>
      </c>
      <c r="C23" s="131" t="s">
        <v>428</v>
      </c>
      <c r="D23" s="131" t="s">
        <v>429</v>
      </c>
      <c r="E23" s="131" t="s">
        <v>430</v>
      </c>
      <c r="F23" s="134" t="s">
        <v>431</v>
      </c>
      <c r="G23" s="131" t="s">
        <v>432</v>
      </c>
      <c r="H23" s="133" t="s">
        <v>433</v>
      </c>
      <c r="I23" s="131" t="s">
        <v>434</v>
      </c>
      <c r="J23" s="133" t="s">
        <v>435</v>
      </c>
    </row>
    <row r="24" spans="1:10" ht="25">
      <c r="A24" s="136" t="s">
        <v>436</v>
      </c>
      <c r="B24" s="136" t="s">
        <v>437</v>
      </c>
      <c r="C24" s="136"/>
      <c r="D24" s="136"/>
      <c r="E24" s="136"/>
      <c r="F24" s="138">
        <v>0</v>
      </c>
      <c r="G24" s="136"/>
      <c r="H24" s="137">
        <v>0</v>
      </c>
      <c r="I24" s="136"/>
      <c r="J24" s="137">
        <v>0</v>
      </c>
    </row>
    <row r="25" spans="1:10" ht="25">
      <c r="A25" s="136" t="s">
        <v>438</v>
      </c>
      <c r="B25" s="136" t="s">
        <v>439</v>
      </c>
      <c r="C25" s="136"/>
      <c r="D25" s="136"/>
      <c r="E25" s="136"/>
      <c r="F25" s="138">
        <v>0</v>
      </c>
      <c r="G25" s="136"/>
      <c r="H25" s="137">
        <v>0</v>
      </c>
      <c r="I25" s="136"/>
      <c r="J25" s="137">
        <v>0</v>
      </c>
    </row>
    <row r="26" spans="1:10" ht="25">
      <c r="A26" s="131" t="s">
        <v>440</v>
      </c>
      <c r="B26" s="131" t="s">
        <v>441</v>
      </c>
      <c r="C26" s="131"/>
      <c r="D26" s="131"/>
      <c r="E26" s="131"/>
      <c r="F26" s="134"/>
      <c r="G26" s="131"/>
      <c r="H26" s="133"/>
      <c r="I26" s="131"/>
      <c r="J26" s="133"/>
    </row>
    <row r="27" spans="1:10">
      <c r="A27" s="131" t="s">
        <v>442</v>
      </c>
      <c r="B27" s="131" t="s">
        <v>443</v>
      </c>
      <c r="C27" s="131" t="s">
        <v>444</v>
      </c>
      <c r="D27" s="131" t="s">
        <v>445</v>
      </c>
      <c r="E27" s="131" t="s">
        <v>446</v>
      </c>
      <c r="F27" s="134" t="s">
        <v>447</v>
      </c>
      <c r="G27" s="131" t="s">
        <v>448</v>
      </c>
      <c r="H27" s="133" t="s">
        <v>449</v>
      </c>
      <c r="I27" s="131" t="s">
        <v>450</v>
      </c>
      <c r="J27" s="133" t="s">
        <v>451</v>
      </c>
    </row>
    <row r="28" spans="1:10" ht="25">
      <c r="A28" s="136" t="s">
        <v>452</v>
      </c>
      <c r="B28" s="136" t="s">
        <v>453</v>
      </c>
      <c r="C28" s="136"/>
      <c r="D28" s="136"/>
      <c r="E28" s="136"/>
      <c r="F28" s="138">
        <v>0</v>
      </c>
      <c r="G28" s="136"/>
      <c r="H28" s="137">
        <v>0</v>
      </c>
      <c r="I28" s="136"/>
      <c r="J28" s="137">
        <v>0</v>
      </c>
    </row>
    <row r="29" spans="1:10" ht="25">
      <c r="A29" s="131" t="s">
        <v>454</v>
      </c>
      <c r="B29" s="131" t="s">
        <v>455</v>
      </c>
      <c r="C29" s="131"/>
      <c r="D29" s="131"/>
      <c r="E29" s="131"/>
      <c r="F29" s="134"/>
      <c r="G29" s="131"/>
      <c r="H29" s="133"/>
      <c r="I29" s="131"/>
      <c r="J29" s="133"/>
    </row>
    <row r="30" spans="1:10">
      <c r="A30" s="131" t="s">
        <v>456</v>
      </c>
      <c r="B30" s="131" t="s">
        <v>457</v>
      </c>
      <c r="C30" s="131" t="s">
        <v>458</v>
      </c>
      <c r="D30" s="131" t="s">
        <v>459</v>
      </c>
      <c r="E30" s="131" t="s">
        <v>460</v>
      </c>
      <c r="F30" s="134" t="s">
        <v>461</v>
      </c>
      <c r="G30" s="131" t="s">
        <v>462</v>
      </c>
      <c r="H30" s="133" t="s">
        <v>463</v>
      </c>
      <c r="I30" s="131" t="s">
        <v>464</v>
      </c>
      <c r="J30" s="133" t="s">
        <v>465</v>
      </c>
    </row>
    <row r="31" spans="1:10" ht="25">
      <c r="A31" s="136" t="s">
        <v>466</v>
      </c>
      <c r="B31" s="136" t="s">
        <v>467</v>
      </c>
      <c r="C31" s="136"/>
      <c r="D31" s="136"/>
      <c r="E31" s="136"/>
      <c r="F31" s="138">
        <v>0</v>
      </c>
      <c r="G31" s="136"/>
      <c r="H31" s="137">
        <v>0</v>
      </c>
      <c r="I31" s="136"/>
      <c r="J31" s="137">
        <v>0</v>
      </c>
    </row>
    <row r="32" spans="1:10" ht="25">
      <c r="A32" s="136" t="s">
        <v>468</v>
      </c>
      <c r="B32" s="136" t="s">
        <v>469</v>
      </c>
      <c r="C32" s="136"/>
      <c r="D32" s="136"/>
      <c r="E32" s="136"/>
      <c r="F32" s="138">
        <v>0</v>
      </c>
      <c r="G32" s="136"/>
      <c r="H32" s="137">
        <v>0</v>
      </c>
      <c r="I32" s="136"/>
      <c r="J32" s="137">
        <v>0</v>
      </c>
    </row>
    <row r="33" spans="1:10" s="112" customFormat="1" ht="45.75" customHeight="1">
      <c r="A33" s="39" t="s">
        <v>10</v>
      </c>
      <c r="B33" s="40"/>
      <c r="C33" s="41"/>
      <c r="D33" s="38"/>
      <c r="E33" s="38"/>
      <c r="F33" s="38"/>
      <c r="G33" s="38"/>
      <c r="H33" s="42" t="s">
        <v>11</v>
      </c>
      <c r="I33" s="42"/>
      <c r="J33" s="38"/>
    </row>
    <row r="34" spans="1:10">
      <c r="A34" s="43" t="s">
        <v>12</v>
      </c>
      <c r="B34" s="40"/>
      <c r="C34" s="41"/>
      <c r="D34" s="38"/>
      <c r="E34" s="38"/>
      <c r="F34" s="38"/>
      <c r="G34" s="38"/>
      <c r="H34" s="44" t="s">
        <v>13</v>
      </c>
      <c r="I34" s="44"/>
      <c r="J34" s="38"/>
    </row>
    <row r="35" spans="1:10">
      <c r="A35" s="40"/>
      <c r="B35" s="40"/>
      <c r="C35" s="41"/>
      <c r="D35" s="111"/>
      <c r="E35" s="111"/>
      <c r="F35" s="111"/>
      <c r="G35" s="111"/>
      <c r="H35" s="41"/>
      <c r="I35" s="41"/>
      <c r="J35" s="111"/>
    </row>
    <row r="36" spans="1:10">
      <c r="A36" s="114"/>
      <c r="B36" s="111"/>
      <c r="C36" s="111"/>
      <c r="D36" s="111"/>
      <c r="E36" s="111"/>
      <c r="F36" s="111"/>
      <c r="G36" s="38"/>
      <c r="H36" s="111"/>
      <c r="I36" s="111"/>
      <c r="J36" s="111"/>
    </row>
    <row r="37" spans="1:10" ht="86" customHeight="1">
      <c r="A37" s="114"/>
      <c r="B37" s="111"/>
      <c r="C37" s="111"/>
      <c r="D37" s="111"/>
      <c r="E37" s="111"/>
      <c r="F37" s="111"/>
      <c r="G37" s="111"/>
      <c r="H37" s="111"/>
      <c r="I37" s="111"/>
      <c r="J37" s="111"/>
    </row>
    <row r="38" spans="1:10">
      <c r="A38" s="114"/>
      <c r="B38" s="111"/>
      <c r="C38" s="111"/>
      <c r="D38" s="111"/>
      <c r="E38" s="111"/>
      <c r="F38" s="111"/>
      <c r="G38" s="111"/>
      <c r="H38" s="111"/>
      <c r="I38" s="111"/>
      <c r="J38" s="111"/>
    </row>
    <row r="39" spans="1:10">
      <c r="A39" s="114"/>
      <c r="B39" s="111"/>
      <c r="C39" s="111"/>
      <c r="D39" s="111"/>
      <c r="E39" s="111"/>
      <c r="F39" s="111"/>
      <c r="G39" s="111"/>
      <c r="H39" s="111"/>
      <c r="I39" s="111"/>
      <c r="J39" s="111"/>
    </row>
    <row r="40" spans="1:10" s="37" customFormat="1" ht="12.5">
      <c r="A40" s="156" t="s">
        <v>14</v>
      </c>
      <c r="B40" s="156"/>
      <c r="C40" s="141"/>
      <c r="D40" s="38"/>
      <c r="E40" s="38"/>
      <c r="F40" s="38"/>
      <c r="G40" s="38"/>
      <c r="H40" s="128" t="s">
        <v>781</v>
      </c>
      <c r="I40" s="128"/>
      <c r="J40" s="129"/>
    </row>
    <row r="41" spans="1:10" s="37" customFormat="1" ht="12.5">
      <c r="A41" s="49" t="s">
        <v>789</v>
      </c>
      <c r="B41" s="38"/>
      <c r="C41" s="38"/>
      <c r="D41" s="38"/>
      <c r="E41" s="38"/>
      <c r="F41" s="38"/>
      <c r="G41" s="38"/>
      <c r="H41" s="49" t="s">
        <v>790</v>
      </c>
      <c r="I41" s="49"/>
      <c r="J41" s="38"/>
    </row>
    <row r="42" spans="1:10" s="37" customFormat="1" ht="12.5">
      <c r="A42" s="38" t="s">
        <v>791</v>
      </c>
      <c r="B42" s="38"/>
      <c r="C42" s="38"/>
      <c r="D42" s="38"/>
      <c r="E42" s="38"/>
      <c r="F42" s="38"/>
      <c r="G42" s="38"/>
      <c r="H42" s="38" t="s">
        <v>792</v>
      </c>
      <c r="I42" s="38"/>
      <c r="J42" s="38"/>
    </row>
    <row r="43" spans="1:10" s="37" customFormat="1" ht="12.5">
      <c r="A43" s="127"/>
      <c r="B43" s="38"/>
      <c r="C43" s="38"/>
      <c r="D43" s="38"/>
      <c r="E43" s="38"/>
      <c r="F43" s="38"/>
      <c r="G43" s="38"/>
      <c r="H43" s="38"/>
      <c r="I43" s="38"/>
      <c r="J43" s="38"/>
    </row>
    <row r="44" spans="1:10" s="37" customFormat="1" ht="12.5">
      <c r="A44" s="127"/>
      <c r="B44" s="38"/>
      <c r="C44" s="38"/>
      <c r="D44" s="38"/>
      <c r="E44" s="38"/>
      <c r="F44" s="38"/>
      <c r="G44" s="38"/>
      <c r="H44" s="38"/>
      <c r="I44" s="38"/>
      <c r="J44" s="38"/>
    </row>
    <row r="45" spans="1:10">
      <c r="A45" s="114"/>
      <c r="B45" s="111"/>
      <c r="C45" s="111"/>
      <c r="D45" s="111"/>
      <c r="E45" s="111"/>
      <c r="F45" s="111"/>
      <c r="G45" s="111"/>
      <c r="H45" s="111"/>
      <c r="I45" s="111"/>
      <c r="J45" s="111"/>
    </row>
    <row r="46" spans="1:10">
      <c r="A46" s="114"/>
      <c r="B46" s="111"/>
      <c r="C46" s="111"/>
      <c r="D46" s="111"/>
      <c r="E46" s="111"/>
      <c r="F46" s="111"/>
      <c r="G46" s="111"/>
      <c r="H46" s="111"/>
      <c r="I46" s="111"/>
      <c r="J46" s="111"/>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63" fitToHeight="0" orientation="portrait"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tabSelected="1" view="pageBreakPreview" topLeftCell="A50" zoomScale="70" zoomScaleNormal="100" zoomScaleSheetLayoutView="70" workbookViewId="0">
      <selection activeCell="B32" sqref="B32"/>
    </sheetView>
  </sheetViews>
  <sheetFormatPr defaultColWidth="8.7265625" defaultRowHeight="53.25" customHeight="1"/>
  <cols>
    <col min="1" max="1" width="8.7265625" style="9"/>
    <col min="2" max="2" width="62" style="9" customWidth="1"/>
    <col min="3" max="3" width="14.36328125" style="9" customWidth="1"/>
    <col min="4" max="5" width="41.54296875" style="9" customWidth="1"/>
    <col min="6" max="6" width="8.453125" style="100" customWidth="1"/>
    <col min="7" max="16384" width="8.7265625" style="100"/>
  </cols>
  <sheetData>
    <row r="1" spans="1:6" ht="53.25" customHeight="1">
      <c r="A1" s="151" t="s">
        <v>232</v>
      </c>
      <c r="B1" s="151"/>
      <c r="C1" s="151"/>
      <c r="D1" s="151"/>
      <c r="E1" s="151"/>
      <c r="F1" s="101"/>
    </row>
    <row r="2" spans="1:6" ht="66" customHeight="1">
      <c r="A2" s="152" t="s">
        <v>233</v>
      </c>
      <c r="B2" s="152"/>
      <c r="C2" s="152"/>
      <c r="D2" s="152"/>
      <c r="E2" s="152"/>
      <c r="F2" s="102"/>
    </row>
    <row r="3" spans="1:6" ht="40.5" customHeight="1">
      <c r="A3" s="153" t="s">
        <v>183</v>
      </c>
      <c r="B3" s="153"/>
      <c r="C3" s="153"/>
      <c r="D3" s="153"/>
      <c r="E3" s="153"/>
      <c r="F3" s="101"/>
    </row>
    <row r="4" spans="1:6" ht="12.5" hidden="1">
      <c r="A4" s="153"/>
      <c r="B4" s="153"/>
      <c r="C4" s="153"/>
      <c r="D4" s="153"/>
      <c r="E4" s="153"/>
      <c r="F4" s="101"/>
    </row>
    <row r="5" spans="1:6" ht="12.5">
      <c r="A5" s="154" t="str">
        <f>TONGQUAN!C2</f>
        <v>Tháng 03 năm 2025
/ Mar 2025</v>
      </c>
      <c r="B5" s="154"/>
      <c r="C5" s="154"/>
      <c r="D5" s="154"/>
      <c r="E5" s="154"/>
      <c r="F5" s="103"/>
    </row>
    <row r="6" spans="1:6" ht="12.5"/>
    <row r="7" spans="1:6" ht="12.5">
      <c r="A7" s="75" t="s">
        <v>2</v>
      </c>
      <c r="C7" s="155" t="str">
        <f>TONGQUAN!D5</f>
        <v>Công ty Cổ phần Quản lý Quỹ Đầu tư Dragon Capital Việt Nam</v>
      </c>
      <c r="D7" s="155"/>
      <c r="E7" s="155"/>
    </row>
    <row r="8" spans="1:6" ht="12.5">
      <c r="A8" s="9" t="s">
        <v>15</v>
      </c>
      <c r="C8" s="150" t="str">
        <f>TONGQUAN!D6</f>
        <v>Dragon Capital Vietfund Management Joint Stock Company</v>
      </c>
      <c r="D8" s="150"/>
      <c r="E8" s="150"/>
    </row>
    <row r="9" spans="1:6" ht="12.5">
      <c r="A9" s="75" t="s">
        <v>3</v>
      </c>
      <c r="C9" s="155" t="str">
        <f>TONGQUAN!D7</f>
        <v>Ngân hàng TNHH Một thành viên Standard Chartered (Việt Nam)</v>
      </c>
      <c r="D9" s="155"/>
      <c r="E9" s="155"/>
    </row>
    <row r="10" spans="1:6" ht="12.5">
      <c r="A10" s="9" t="s">
        <v>4</v>
      </c>
      <c r="C10" s="150" t="str">
        <f>TONGQUAN!D8</f>
        <v>Standard Chartered Bank (Vietnam) Limited</v>
      </c>
      <c r="D10" s="150"/>
      <c r="E10" s="150"/>
    </row>
    <row r="11" spans="1:6" ht="12.5">
      <c r="A11" s="75" t="s">
        <v>5</v>
      </c>
      <c r="C11" s="155" t="str">
        <f>TONGQUAN!D9</f>
        <v>Quỹ Đầu tư Cổ phiếu Việt Nam Chọn Lọc</v>
      </c>
      <c r="D11" s="155"/>
      <c r="E11" s="155"/>
    </row>
    <row r="12" spans="1:6" ht="12.5">
      <c r="A12" s="9" t="s">
        <v>6</v>
      </c>
      <c r="C12" s="150" t="str">
        <f>TONGQUAN!D10</f>
        <v>Vietnam Select Equities Investment Fund (VFMVSF)</v>
      </c>
      <c r="D12" s="150"/>
      <c r="E12" s="150"/>
    </row>
    <row r="13" spans="1:6" ht="12.5">
      <c r="A13" s="75" t="s">
        <v>7</v>
      </c>
      <c r="C13" s="155" t="str">
        <f>TONGQUAN!D11</f>
        <v>Ngày 01 tháng 04 năm 2025</v>
      </c>
      <c r="D13" s="155"/>
      <c r="E13" s="155"/>
    </row>
    <row r="14" spans="1:6" ht="12.5">
      <c r="A14" s="9" t="s">
        <v>8</v>
      </c>
      <c r="C14" s="150" t="str">
        <f>TONGQUAN!D12</f>
        <v>01 Apr 2025</v>
      </c>
      <c r="D14" s="150"/>
      <c r="E14" s="150"/>
    </row>
    <row r="15" spans="1:6" ht="12.5"/>
    <row r="16" spans="1:6" ht="12.5">
      <c r="A16" s="69" t="s">
        <v>230</v>
      </c>
      <c r="B16" s="70" t="s">
        <v>231</v>
      </c>
    </row>
    <row r="17" spans="1:5" ht="12.5">
      <c r="A17" s="14" t="s">
        <v>25</v>
      </c>
      <c r="B17" s="15" t="s">
        <v>177</v>
      </c>
    </row>
    <row r="18" spans="1:5" ht="25">
      <c r="A18" s="115" t="s">
        <v>17</v>
      </c>
      <c r="B18" s="115" t="s">
        <v>220</v>
      </c>
      <c r="C18" s="115" t="s">
        <v>19</v>
      </c>
      <c r="D18" s="116" t="s">
        <v>795</v>
      </c>
      <c r="E18" s="116" t="s">
        <v>796</v>
      </c>
    </row>
    <row r="19" spans="1:5" s="104" customFormat="1" ht="49.5" customHeight="1">
      <c r="A19" s="29" t="s">
        <v>16</v>
      </c>
      <c r="B19" s="63" t="s">
        <v>106</v>
      </c>
      <c r="C19" s="64" t="s">
        <v>107</v>
      </c>
      <c r="D19" s="133"/>
      <c r="E19" s="133"/>
    </row>
    <row r="20" spans="1:5" ht="74.5" customHeight="1">
      <c r="A20" s="76">
        <v>1</v>
      </c>
      <c r="B20" s="65" t="s">
        <v>205</v>
      </c>
      <c r="C20" s="66" t="s">
        <v>108</v>
      </c>
      <c r="D20" s="133">
        <v>7.6448537625326898E-3</v>
      </c>
      <c r="E20" s="133">
        <v>6.9050771097672499E-3</v>
      </c>
    </row>
    <row r="21" spans="1:5" ht="88" customHeight="1">
      <c r="A21" s="76">
        <v>2</v>
      </c>
      <c r="B21" s="65" t="s">
        <v>206</v>
      </c>
      <c r="C21" s="66" t="s">
        <v>109</v>
      </c>
      <c r="D21" s="133">
        <v>5.5679818113515001E-4</v>
      </c>
      <c r="E21" s="133">
        <v>5.0419150270964298E-4</v>
      </c>
    </row>
    <row r="22" spans="1:5" ht="99" customHeight="1">
      <c r="A22" s="76">
        <v>3</v>
      </c>
      <c r="B22" s="65" t="s">
        <v>207</v>
      </c>
      <c r="C22" s="66" t="s">
        <v>110</v>
      </c>
      <c r="D22" s="133">
        <v>3.7189563680455902E-4</v>
      </c>
      <c r="E22" s="133">
        <v>3.92312395495096E-4</v>
      </c>
    </row>
    <row r="23" spans="1:5" ht="77" customHeight="1">
      <c r="A23" s="76">
        <v>4</v>
      </c>
      <c r="B23" s="65" t="s">
        <v>178</v>
      </c>
      <c r="C23" s="66" t="s">
        <v>111</v>
      </c>
      <c r="D23" s="133">
        <v>2.4336117826495501E-5</v>
      </c>
      <c r="E23" s="133">
        <v>2.2984965697546301E-5</v>
      </c>
    </row>
    <row r="24" spans="1:5" ht="83.5" customHeight="1">
      <c r="A24" s="76">
        <v>5</v>
      </c>
      <c r="B24" s="65" t="s">
        <v>208</v>
      </c>
      <c r="C24" s="66" t="s">
        <v>209</v>
      </c>
      <c r="D24" s="68"/>
      <c r="E24" s="68"/>
    </row>
    <row r="25" spans="1:5" ht="94.5" customHeight="1">
      <c r="A25" s="76">
        <v>6</v>
      </c>
      <c r="B25" s="65" t="s">
        <v>210</v>
      </c>
      <c r="C25" s="66"/>
      <c r="D25" s="68"/>
      <c r="E25" s="68"/>
    </row>
    <row r="26" spans="1:5" ht="92.5" customHeight="1">
      <c r="A26" s="76">
        <v>7</v>
      </c>
      <c r="B26" s="65" t="s">
        <v>179</v>
      </c>
      <c r="C26" s="66" t="s">
        <v>112</v>
      </c>
      <c r="D26" s="133">
        <v>2.0824112822201101E-5</v>
      </c>
      <c r="E26" s="133">
        <v>2.1610265540350201E-5</v>
      </c>
    </row>
    <row r="27" spans="1:5" ht="51.5" customHeight="1">
      <c r="A27" s="76">
        <v>8</v>
      </c>
      <c r="B27" s="65" t="s">
        <v>211</v>
      </c>
      <c r="C27" s="66" t="s">
        <v>113</v>
      </c>
      <c r="D27" s="133">
        <v>8.4587681176296892E-3</v>
      </c>
      <c r="E27" s="133">
        <v>8.5242051068216296E-3</v>
      </c>
    </row>
    <row r="28" spans="1:5" ht="51.5" customHeight="1">
      <c r="A28" s="76">
        <v>9</v>
      </c>
      <c r="B28" s="65" t="s">
        <v>240</v>
      </c>
      <c r="C28" s="66" t="s">
        <v>114</v>
      </c>
      <c r="D28" s="133">
        <v>1.38502457597972</v>
      </c>
      <c r="E28" s="133">
        <v>1.3507564020893501</v>
      </c>
    </row>
    <row r="29" spans="1:5" ht="75.5" customHeight="1">
      <c r="A29" s="76">
        <v>10</v>
      </c>
      <c r="B29" s="65" t="s">
        <v>212</v>
      </c>
      <c r="C29" s="66" t="s">
        <v>181</v>
      </c>
      <c r="D29" s="68"/>
      <c r="E29" s="68"/>
    </row>
    <row r="30" spans="1:5" s="104" customFormat="1" ht="53" customHeight="1">
      <c r="A30" s="29" t="s">
        <v>21</v>
      </c>
      <c r="B30" s="63" t="s">
        <v>115</v>
      </c>
      <c r="C30" s="64" t="s">
        <v>116</v>
      </c>
      <c r="D30" s="67"/>
      <c r="E30" s="67"/>
    </row>
    <row r="31" spans="1:5" ht="46.5" customHeight="1">
      <c r="A31" s="175">
        <v>1</v>
      </c>
      <c r="B31" s="65" t="s">
        <v>117</v>
      </c>
      <c r="C31" s="66" t="s">
        <v>118</v>
      </c>
      <c r="D31" s="77">
        <v>5197372202700</v>
      </c>
      <c r="E31" s="77">
        <v>4735259619900</v>
      </c>
    </row>
    <row r="32" spans="1:5" ht="46.5" customHeight="1">
      <c r="A32" s="176"/>
      <c r="B32" s="65" t="s">
        <v>119</v>
      </c>
      <c r="C32" s="66" t="s">
        <v>120</v>
      </c>
      <c r="D32" s="77">
        <v>5197372202700</v>
      </c>
      <c r="E32" s="77">
        <v>4735259619900</v>
      </c>
    </row>
    <row r="33" spans="1:5" ht="46.5" customHeight="1">
      <c r="A33" s="177"/>
      <c r="B33" s="65" t="s">
        <v>213</v>
      </c>
      <c r="C33" s="66" t="s">
        <v>121</v>
      </c>
      <c r="D33" s="68">
        <v>519737220.26999998</v>
      </c>
      <c r="E33" s="68">
        <v>473525961.99000001</v>
      </c>
    </row>
    <row r="34" spans="1:5" ht="46.5" customHeight="1">
      <c r="A34" s="174">
        <v>2</v>
      </c>
      <c r="B34" s="65" t="s">
        <v>122</v>
      </c>
      <c r="C34" s="66" t="s">
        <v>123</v>
      </c>
      <c r="D34" s="77">
        <v>150306589200</v>
      </c>
      <c r="E34" s="77">
        <v>462112582800</v>
      </c>
    </row>
    <row r="35" spans="1:5" ht="46.5" customHeight="1">
      <c r="A35" s="174"/>
      <c r="B35" s="65" t="s">
        <v>124</v>
      </c>
      <c r="C35" s="66" t="s">
        <v>214</v>
      </c>
      <c r="D35" s="68">
        <v>15030658.92</v>
      </c>
      <c r="E35" s="68">
        <v>46211258.280000001</v>
      </c>
    </row>
    <row r="36" spans="1:5" ht="46.5" customHeight="1">
      <c r="A36" s="174"/>
      <c r="B36" s="65" t="s">
        <v>125</v>
      </c>
      <c r="C36" s="66" t="s">
        <v>215</v>
      </c>
      <c r="D36" s="77">
        <v>150306589200</v>
      </c>
      <c r="E36" s="77">
        <v>462112582800</v>
      </c>
    </row>
    <row r="37" spans="1:5" ht="46.5" customHeight="1">
      <c r="A37" s="174"/>
      <c r="B37" s="65" t="s">
        <v>216</v>
      </c>
      <c r="C37" s="66" t="s">
        <v>126</v>
      </c>
      <c r="D37" s="68">
        <v>15030658.92</v>
      </c>
      <c r="E37" s="68">
        <v>46211258.280000001</v>
      </c>
    </row>
    <row r="38" spans="1:5" ht="46.5" customHeight="1">
      <c r="A38" s="174"/>
      <c r="B38" s="65" t="s">
        <v>160</v>
      </c>
      <c r="C38" s="66" t="s">
        <v>127</v>
      </c>
      <c r="D38" s="77">
        <v>150306589200</v>
      </c>
      <c r="E38" s="77">
        <v>462112582800</v>
      </c>
    </row>
    <row r="39" spans="1:5" ht="46.5" customHeight="1">
      <c r="A39" s="174"/>
      <c r="B39" s="65" t="s">
        <v>238</v>
      </c>
      <c r="C39" s="66" t="s">
        <v>128</v>
      </c>
      <c r="D39" s="68">
        <v>0</v>
      </c>
      <c r="E39" s="68">
        <v>0</v>
      </c>
    </row>
    <row r="40" spans="1:5" ht="46.5" customHeight="1">
      <c r="A40" s="174"/>
      <c r="B40" s="65" t="s">
        <v>161</v>
      </c>
      <c r="C40" s="66" t="s">
        <v>129</v>
      </c>
      <c r="D40" s="77">
        <v>0</v>
      </c>
      <c r="E40" s="77">
        <v>0</v>
      </c>
    </row>
    <row r="41" spans="1:5" ht="46.5" customHeight="1">
      <c r="A41" s="174">
        <v>3</v>
      </c>
      <c r="B41" s="65" t="s">
        <v>162</v>
      </c>
      <c r="C41" s="66" t="s">
        <v>130</v>
      </c>
      <c r="D41" s="77">
        <v>5347678791900</v>
      </c>
      <c r="E41" s="77">
        <v>5197372202700</v>
      </c>
    </row>
    <row r="42" spans="1:5" ht="46.5" customHeight="1">
      <c r="A42" s="174"/>
      <c r="B42" s="65" t="s">
        <v>217</v>
      </c>
      <c r="C42" s="66" t="s">
        <v>131</v>
      </c>
      <c r="D42" s="77">
        <v>5347678791900</v>
      </c>
      <c r="E42" s="77">
        <v>5197372202700</v>
      </c>
    </row>
    <row r="43" spans="1:5" ht="46.5" customHeight="1">
      <c r="A43" s="174"/>
      <c r="B43" s="65" t="s">
        <v>218</v>
      </c>
      <c r="C43" s="66" t="s">
        <v>132</v>
      </c>
      <c r="D43" s="68">
        <v>534767879.19</v>
      </c>
      <c r="E43" s="68">
        <v>519737220.26999998</v>
      </c>
    </row>
    <row r="44" spans="1:5" ht="70" customHeight="1">
      <c r="A44" s="76">
        <v>4</v>
      </c>
      <c r="B44" s="65" t="s">
        <v>133</v>
      </c>
      <c r="C44" s="66" t="s">
        <v>134</v>
      </c>
      <c r="D44" s="133">
        <v>1.12198212224116E-5</v>
      </c>
      <c r="E44" s="133">
        <v>1.15442953977455E-5</v>
      </c>
    </row>
    <row r="45" spans="1:5" ht="46.5" customHeight="1">
      <c r="A45" s="76">
        <v>5</v>
      </c>
      <c r="B45" s="65" t="s">
        <v>135</v>
      </c>
      <c r="C45" s="66" t="s">
        <v>136</v>
      </c>
      <c r="D45" s="133">
        <v>1</v>
      </c>
      <c r="E45" s="133">
        <v>1</v>
      </c>
    </row>
    <row r="46" spans="1:5" ht="46.5" customHeight="1">
      <c r="A46" s="76">
        <v>6</v>
      </c>
      <c r="B46" s="65" t="s">
        <v>137</v>
      </c>
      <c r="C46" s="66" t="s">
        <v>138</v>
      </c>
      <c r="D46" s="133">
        <v>0.99980000000000002</v>
      </c>
      <c r="E46" s="133">
        <v>0.99980000000000002</v>
      </c>
    </row>
    <row r="47" spans="1:5" ht="46.5" customHeight="1">
      <c r="A47" s="76">
        <v>7</v>
      </c>
      <c r="B47" s="65" t="s">
        <v>139</v>
      </c>
      <c r="C47" s="66" t="s">
        <v>140</v>
      </c>
      <c r="D47" s="77">
        <v>18</v>
      </c>
      <c r="E47" s="77">
        <v>18</v>
      </c>
    </row>
    <row r="48" spans="1:5" ht="46.5" customHeight="1">
      <c r="A48" s="76">
        <v>8</v>
      </c>
      <c r="B48" s="65" t="s">
        <v>163</v>
      </c>
      <c r="C48" s="66" t="s">
        <v>141</v>
      </c>
      <c r="D48" s="68">
        <v>15988.78</v>
      </c>
      <c r="E48" s="68">
        <v>16475.919999999998</v>
      </c>
    </row>
    <row r="49" spans="1:5" ht="46.5" customHeight="1">
      <c r="A49" s="76">
        <v>9</v>
      </c>
      <c r="B49" s="65" t="s">
        <v>219</v>
      </c>
      <c r="C49" s="66" t="s">
        <v>182</v>
      </c>
      <c r="D49" s="68"/>
      <c r="E49" s="68"/>
    </row>
    <row r="50" spans="1:5" ht="31.5" customHeight="1">
      <c r="A50" s="173" t="s">
        <v>239</v>
      </c>
      <c r="B50" s="150"/>
      <c r="C50" s="150"/>
      <c r="D50" s="150"/>
      <c r="E50" s="150"/>
    </row>
    <row r="51" spans="1:5" ht="95.25" customHeight="1">
      <c r="A51" s="173" t="s">
        <v>797</v>
      </c>
      <c r="B51" s="150"/>
      <c r="C51" s="150"/>
      <c r="D51" s="150"/>
      <c r="E51" s="150"/>
    </row>
    <row r="52" spans="1:5" ht="12.5">
      <c r="A52" s="18" t="str">
        <f>TONGQUAN!C16</f>
        <v>Đại diện có thẩm quyền của Ngân hàng giám sát</v>
      </c>
      <c r="D52" s="18" t="str">
        <f>TONGQUAN!F16</f>
        <v>Đại diện có thẩm quyền của Công ty quản lý Quỹ</v>
      </c>
    </row>
    <row r="53" spans="1:5" s="103" customFormat="1" ht="12.5">
      <c r="A53" s="19" t="str">
        <f>TONGQUAN!C17</f>
        <v>Authorised Representative of Supervisory Bank</v>
      </c>
      <c r="B53" s="19"/>
      <c r="C53" s="19"/>
      <c r="D53" s="19" t="str">
        <f>TONGQUAN!F17</f>
        <v>Authorised Representative of Fund Management Company</v>
      </c>
      <c r="E53" s="19"/>
    </row>
    <row r="54" spans="1:5" ht="12.5"/>
    <row r="55" spans="1:5" ht="12.5"/>
    <row r="56" spans="1:5" ht="12.5"/>
    <row r="57" spans="1:5" ht="12.5"/>
    <row r="58" spans="1:5" ht="12.5"/>
    <row r="59" spans="1:5" ht="12.5"/>
    <row r="60" spans="1:5" ht="12.5"/>
    <row r="61" spans="1:5" ht="12.5"/>
    <row r="62" spans="1:5" ht="12.5">
      <c r="A62" s="27"/>
      <c r="B62" s="27"/>
      <c r="D62" s="27"/>
      <c r="E62" s="27"/>
    </row>
    <row r="63" spans="1:5" ht="12.5">
      <c r="A63" s="18" t="str">
        <f>TONGQUAN!C19</f>
        <v>Ngân hàng TNHH MTV Standard Chartered (Việt Nam)</v>
      </c>
      <c r="D63" s="18" t="str">
        <f>TONGQUAN!F19</f>
        <v>Công ty Cổ phần Quản lý Quỹ Đầu tư Dragon Capital Việt Nam</v>
      </c>
    </row>
    <row r="64" spans="1:5" ht="12.5">
      <c r="A64" s="18" t="str">
        <f>TONGQUAN!C20</f>
        <v>Vũ Quang Phan</v>
      </c>
      <c r="D64" s="18" t="str">
        <f>TONGQUAN!F20</f>
        <v>Lê Hoàng Anh</v>
      </c>
    </row>
    <row r="65" spans="1:4" ht="12.5">
      <c r="A65" s="9" t="str">
        <f>TONGQUAN!C21</f>
        <v>Phó phòng Dịch vụ nghiệp vụ giám sát Quỹ</v>
      </c>
      <c r="D65" s="9" t="str">
        <f>TONGQUAN!F21</f>
        <v>Quyền Giám đốc nghiệp vụ hỗ trợ đầu tư</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58" fitToHeight="0" orientation="portrait" r:id="rId1"/>
  <headerFooter>
    <oddHeader>&amp;L&amp;"Arial"&amp;9&amp;KA80000CONFIDENTIAL&amp;1#</oddHeader>
  </headerFooter>
  <rowBreaks count="1" manualBreakCount="1">
    <brk id="30" max="4" man="1"/>
  </rowBreaks>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KQ1xlQApUMqCqV5eWkX0UrVcUtpYfLRQadmDyrC2Ghs=</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Rb+SJQUQYtO6xWuMSO3+ZBNxcxUoF4xiJfSRiQYkOEg=</DigestValue>
    </Reference>
  </SignedInfo>
  <SignatureValue>TSceQ684H4ebAL2AH0tKsMSnWDZcDoHjv9M32lFduVG5wxUCjcDS8FPDsuFqOpEiuiRwkSi8/Wmj
V+MO/mI92qzW43TXrzYctFxDTwbyoeU/UZgiZKQ+xJsRmg27petopK6hCLz4/9v/8T/P7o7Ue1mj
oPtstE2Qvr/pxfSAMLtQCxfSLS4dzeJ5A9yRFGizVV9ChUu8T/OMKg9S0GkkbNheYs/7mk+tHmB+
gPmL/KSVGBVZrerRsH3sSG9wdhaIA8flvdgCYSJS8JA2dKkgONP+S9F6uhQlv9iN2CcTWJc7mH34
ccr8nIUy0cO/Dtw+Kqxn9pPllLY48rG1G9P9CQ==</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lzLbaIzpG443ZAmlR8oaCgxFoLmp2QKXFIw9ML8wpds=</DigestValue>
      </Reference>
      <Reference URI="/xl/calcChain.xml?ContentType=application/vnd.openxmlformats-officedocument.spreadsheetml.calcChain+xml">
        <DigestMethod Algorithm="http://www.w3.org/2001/04/xmlenc#sha256"/>
        <DigestValue>SMt2u9xPVirGTtrubTGkcMl9dbjeM1dp2mfh9zDK/74=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oBIctl76zBqgzW5j15xZ6g9U+aSgaNhx2NMK8KxRX0Y=</DigestValue>
      </Reference>
      <Reference URI="/xl/drawings/drawing2.xml?ContentType=application/vnd.openxmlformats-officedocument.drawing+xml">
        <DigestMethod Algorithm="http://www.w3.org/2001/04/xmlenc#sha256"/>
        <DigestValue>0p+yKOQ1bPHK9o0CALA/VyOf7yTuz+8fZulLI0hqJpM=</DigestValue>
      </Reference>
      <Reference URI="/xl/drawings/drawing3.xml?ContentType=application/vnd.openxmlformats-officedocument.drawing+xml">
        <DigestMethod Algorithm="http://www.w3.org/2001/04/xmlenc#sha256"/>
        <DigestValue>QhKO18A3WeamJ9dTYu1m6gKfvm9LdJr8HuRTvre9YQk=</DigestValue>
      </Reference>
      <Reference URI="/xl/drawings/drawing4.xml?ContentType=application/vnd.openxmlformats-officedocument.drawing+xml">
        <DigestMethod Algorithm="http://www.w3.org/2001/04/xmlenc#sha256"/>
        <DigestValue>kT7zcfJuHQbs7sNjnLhGW5f40s6ZoqIXO23PpBokd2o=</DigestValue>
      </Reference>
      <Reference URI="/xl/drawings/drawing5.xml?ContentType=application/vnd.openxmlformats-officedocument.drawing+xml">
        <DigestMethod Algorithm="http://www.w3.org/2001/04/xmlenc#sha256"/>
        <DigestValue>uOyyzZJFzJ1UgnteJNQJ7Np/FHadxfkVPoKJyZOUr9g=</DigestValue>
      </Reference>
      <Reference URI="/xl/drawings/vmlDrawing1.vml?ContentType=application/vnd.openxmlformats-officedocument.vmlDrawing">
        <DigestMethod Algorithm="http://www.w3.org/2001/04/xmlenc#sha256"/>
        <DigestValue>LseioDp2hu4ylGBVlV7lo9NnOSJLTt+Xp55p3tNStKo=</DigestValue>
      </Reference>
      <Reference URI="/xl/drawings/vmlDrawing2.vml?ContentType=application/vnd.openxmlformats-officedocument.vmlDrawing">
        <DigestMethod Algorithm="http://www.w3.org/2001/04/xmlenc#sha256"/>
        <DigestValue>tlLjNL9dVF7djOJ6XfeGO1+BbVEUI4Da1GTUvx4w2Uo=</DigestValue>
      </Reference>
      <Reference URI="/xl/drawings/vmlDrawing3.vml?ContentType=application/vnd.openxmlformats-officedocument.vmlDrawing">
        <DigestMethod Algorithm="http://www.w3.org/2001/04/xmlenc#sha256"/>
        <DigestValue>u7o/BRXEYLTKI3F4WVxH+ZIMlSZyRfdYXAfC5lOq68k=</DigestValue>
      </Reference>
      <Reference URI="/xl/drawings/vmlDrawing4.vml?ContentType=application/vnd.openxmlformats-officedocument.vmlDrawing">
        <DigestMethod Algorithm="http://www.w3.org/2001/04/xmlenc#sha256"/>
        <DigestValue>C5N+/nSLMb0HR4VyA9Q5vrLVaJWDD8HpIfzdU+QLfaU=</DigestValue>
      </Reference>
      <Reference URI="/xl/drawings/vmlDrawing5.vml?ContentType=application/vnd.openxmlformats-officedocument.vmlDrawing">
        <DigestMethod Algorithm="http://www.w3.org/2001/04/xmlenc#sha256"/>
        <DigestValue>MrZmh2gU60+2Nr9lGPLrgSgJVHPRjvQXR7Ds4BJY45E=</DigestValue>
      </Reference>
      <Reference URI="/xl/media/image1.emf?ContentType=image/x-emf">
        <DigestMethod Algorithm="http://www.w3.org/2001/04/xmlenc#sha256"/>
        <DigestValue>1YxpcHANtJhbCW7XIDTtDb1uezZmIW9Zfbb7T+zDB14=</DigestValue>
      </Reference>
      <Reference URI="/xl/media/image2.emf?ContentType=image/x-emf">
        <DigestMethod Algorithm="http://www.w3.org/2001/04/xmlenc#sha256"/>
        <DigestValue>1YxpcHANtJhbCW7XIDTtDb1uezZmIW9Zfbb7T+zDB14=</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O0TIhjMSxpdra95aZ2Y86jzjK+HH8u2GM6EDiS0IIc8=</DigestValue>
      </Reference>
      <Reference URI="/xl/styles.xml?ContentType=application/vnd.openxmlformats-officedocument.spreadsheetml.styles+xml">
        <DigestMethod Algorithm="http://www.w3.org/2001/04/xmlenc#sha256"/>
        <DigestValue>3i/VYugzyFefkQoKqQ4RyPBjJDMkzXiouCFJBjWb4eA=</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wSFSTDXEttpmj+4DZ96izvkzR7NWf55yhqd1N0QWjxM=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sheet1.xml?ContentType=application/vnd.openxmlformats-officedocument.spreadsheetml.worksheet+xml">
        <DigestMethod Algorithm="http://www.w3.org/2001/04/xmlenc#sha256"/>
        <DigestValue>H8ypAc2gf18X7K86GDwYof2gdKXLwlwKrwXEQGOHmoc=</DigestValue>
      </Reference>
      <Reference URI="/xl/worksheets/sheet2.xml?ContentType=application/vnd.openxmlformats-officedocument.spreadsheetml.worksheet+xml">
        <DigestMethod Algorithm="http://www.w3.org/2001/04/xmlenc#sha256"/>
        <DigestValue>xOMN5sz6dTgqM0ri9wWV40PZkZyBnlcNksc7xSD1gjY=</DigestValue>
      </Reference>
      <Reference URI="/xl/worksheets/sheet3.xml?ContentType=application/vnd.openxmlformats-officedocument.spreadsheetml.worksheet+xml">
        <DigestMethod Algorithm="http://www.w3.org/2001/04/xmlenc#sha256"/>
        <DigestValue>vAivZDQBQLiXyMaaOvsNlX6Ebjqx9R8q5pfna2ZR5Qg=</DigestValue>
      </Reference>
      <Reference URI="/xl/worksheets/sheet4.xml?ContentType=application/vnd.openxmlformats-officedocument.spreadsheetml.worksheet+xml">
        <DigestMethod Algorithm="http://www.w3.org/2001/04/xmlenc#sha256"/>
        <DigestValue>i7hwCTsodmT5GMGDKW26Y/Yw635EJd/ogifeG7zXiQE=</DigestValue>
      </Reference>
      <Reference URI="/xl/worksheets/sheet5.xml?ContentType=application/vnd.openxmlformats-officedocument.spreadsheetml.worksheet+xml">
        <DigestMethod Algorithm="http://www.w3.org/2001/04/xmlenc#sha256"/>
        <DigestValue>FsRy78tkxe8grOL4YldJXMK6jR74ba9I8B2wpruCGgw=</DigestValue>
      </Reference>
      <Reference URI="/xl/worksheets/sheet6.xml?ContentType=application/vnd.openxmlformats-officedocument.spreadsheetml.worksheet+xml">
        <DigestMethod Algorithm="http://www.w3.org/2001/04/xmlenc#sha256"/>
        <DigestValue>CIdbrrkfAwZJxrtbNRpX8/0lVR7Qwgggn53KQgkU+0A=</DigestValue>
      </Reference>
    </Manifest>
    <SignatureProperties>
      <SignatureProperty Id="idSignatureTime" Target="#idPackageSignature">
        <mdssi:SignatureTime xmlns:mdssi="http://schemas.openxmlformats.org/package/2006/digital-signature">
          <mdssi:Format>YYYY-MM-DDThh:mm:ssTZD</mdssi:Format>
          <mdssi:Value>2025-04-03T04:05:29Z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2025-04-03T04:05:29Z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TONGQUAN</vt:lpstr>
      <vt:lpstr>BCTaiSan_06027</vt:lpstr>
      <vt:lpstr>BCKetQuaHoatDong_06028</vt:lpstr>
      <vt:lpstr>BCDanhMucDauTu_06029</vt:lpstr>
      <vt:lpstr>BCHoatDongVay_06026</vt:lpstr>
      <vt:lpstr>Khac_06030</vt:lpstr>
      <vt:lpstr>TONGQUAN!Print_Area</vt:lpstr>
      <vt:lpstr>BCDanhMucDauTu_06029!Print_Titles</vt:lpstr>
      <vt:lpstr>BCKetQuaHoatDong_06028!Print_Titles</vt:lpstr>
      <vt:lpstr>BCTaiSan_06027!Print_Titles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2025-04-03T03:02:32Z</cp:lastPrinted>
  <dcterms:created xsi:type="dcterms:W3CDTF">2019-03-13T13:30:00Z</dcterms:created>
  <dcterms:modified xsi:type="dcterms:W3CDTF">2025-04-03T04:05:27Z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