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W:\GTO_SSO_FUNDSERVICES_GSSCKL\10. CLIENT PORTFOLIO-NAV recalculation\1.04 VFVN30\2025\03. Mar\Quarterly\KY SO\"/>
    </mc:Choice>
  </mc:AlternateContent>
  <xr:revisionPtr revIDLastSave="0" documentId="13_ncr:1_{6F8F19C5-AA26-49DC-8FE6-BD42A5317AF8}" xr6:coauthVersionLast="47" xr6:coauthVersionMax="47" xr10:uidLastSave="{00000000-0000-0000-0000-000000000000}"/>
  <bookViews>
    <workbookView xWindow="-110" yWindow="-110" windowWidth="19420" windowHeight="10420" firstSheet="5" activeTab="8" xr2:uid="{00000000-000D-0000-FFFF-FFFF00000000}"/>
  </bookViews>
  <sheets>
    <sheet name="TONGQUAN" sheetId="1" r:id="rId1"/>
    <sheet name="BCTaiSan_06134" sheetId="2" r:id="rId2"/>
    <sheet name="BCKetQuaHoatDong_06135" sheetId="23" r:id="rId3"/>
    <sheet name="BCDanhMucDauTu_06136" sheetId="24" r:id="rId4"/>
    <sheet name="BCHDVay_GDMuaBanLai" sheetId="31" r:id="rId5"/>
    <sheet name="Khac_06137" sheetId="25" r:id="rId6"/>
    <sheet name="BCThuNhap_06203" sheetId="17" r:id="rId7"/>
    <sheet name="BCTinhHinhTaiChinh_06105" sheetId="18" r:id="rId8"/>
    <sheet name="BCLCGT_06262" sheetId="21" r:id="rId9"/>
  </sheets>
  <definedNames>
    <definedName name="_xlnm._FilterDatabase" localSheetId="8" hidden="1">BCLCGT_06262!$A$17:$G$67</definedName>
    <definedName name="_xlnm._FilterDatabase" localSheetId="6" hidden="1">BCThuNhap_06203!$A$16:$J$77</definedName>
    <definedName name="_xlnm._FilterDatabase" localSheetId="7" hidden="1">BCTinhHinhTaiChinh_06105!$A$16:$H$120</definedName>
    <definedName name="addlogo">INDEX(#REF!,MATCH(#REF!,#REF!,0))</definedName>
    <definedName name="_xlnm.Print_Area" localSheetId="2">BCKetQuaHoatDong_06135!$A$1:$F$115</definedName>
    <definedName name="_xlnm.Print_Area" localSheetId="8">BCLCGT_06262!$A$1:$E$83</definedName>
    <definedName name="_xlnm.Print_Area" localSheetId="6">BCThuNhap_06203!$A$1:$G$95</definedName>
    <definedName name="_xlnm.Print_Area" localSheetId="7">BCTinhHinhTaiChinh_06105!$A$1:$F$138</definedName>
    <definedName name="_xlnm.Print_Area" localSheetId="5">Khac_06137!$A$1:$E$67</definedName>
    <definedName name="_xlnm.Print_Titles" localSheetId="3">BCDanhMucDauTu_06136!$17:$17</definedName>
    <definedName name="_xlnm.Print_Titles" localSheetId="2">BCKetQuaHoatDong_06135!$16:$16</definedName>
    <definedName name="_xlnm.Print_Titles" localSheetId="8">BCLCGT_06262!$17:$17</definedName>
    <definedName name="_xlnm.Print_Titles" localSheetId="1">BCTaiSan_06134!$16:$16</definedName>
    <definedName name="_xlnm.Print_Titles" localSheetId="6">BCThuNhap_06203!$16:$17</definedName>
    <definedName name="_xlnm.Print_Titles" localSheetId="7">BCTinhHinhTaiChinh_06105!$16:$16</definedName>
    <definedName name="_xlnm.Print_Titles" localSheetId="5">Khac_06137!$16:$16</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31" l="1"/>
  <c r="A5" i="24"/>
  <c r="C6" i="25"/>
  <c r="G13" i="31" l="1"/>
  <c r="G12" i="31"/>
  <c r="G11" i="31"/>
  <c r="G10" i="31"/>
  <c r="G9" i="31"/>
  <c r="G8" i="31"/>
  <c r="G7" i="31"/>
  <c r="C7" i="24"/>
  <c r="G14" i="31"/>
  <c r="C14" i="24"/>
  <c r="C8" i="23" l="1"/>
  <c r="C9" i="23"/>
  <c r="C10" i="23"/>
  <c r="C11" i="23"/>
  <c r="C12" i="23"/>
  <c r="C13" i="23"/>
  <c r="C7" i="23"/>
  <c r="C6" i="23"/>
  <c r="A4" i="23" l="1"/>
  <c r="D67" i="25" l="1"/>
  <c r="D66" i="25"/>
  <c r="A67" i="25"/>
  <c r="A66" i="25"/>
  <c r="A65" i="25"/>
  <c r="D54" i="25"/>
  <c r="D53" i="25"/>
  <c r="A54" i="25"/>
  <c r="A53" i="25"/>
  <c r="C8" i="25"/>
  <c r="C9" i="25"/>
  <c r="C10" i="25"/>
  <c r="C11" i="25"/>
  <c r="C12" i="25"/>
  <c r="C13" i="25"/>
  <c r="C7" i="25"/>
  <c r="A4" i="25"/>
  <c r="E16" i="25"/>
  <c r="D16" i="25"/>
  <c r="F16" i="18"/>
  <c r="E16" i="18"/>
  <c r="C14" i="18"/>
  <c r="C13" i="18"/>
  <c r="C12" i="18"/>
  <c r="C11" i="18"/>
  <c r="C10" i="18"/>
  <c r="C9" i="18"/>
  <c r="C8" i="18"/>
  <c r="C7" i="18"/>
  <c r="A5" i="18"/>
  <c r="D17" i="17"/>
  <c r="D14" i="17"/>
  <c r="D13" i="17"/>
  <c r="D12" i="17"/>
  <c r="D11" i="17"/>
  <c r="D10" i="17"/>
  <c r="D9" i="17"/>
  <c r="D8" i="17"/>
  <c r="D7" i="17"/>
  <c r="A5" i="17"/>
  <c r="C13" i="24"/>
  <c r="C12" i="24"/>
  <c r="C11" i="24"/>
  <c r="C10" i="24"/>
  <c r="C9" i="24"/>
  <c r="C8" i="24"/>
  <c r="A101" i="23"/>
  <c r="A100" i="23"/>
  <c r="D100" i="23"/>
  <c r="D101" i="23"/>
  <c r="D114" i="23"/>
  <c r="D113" i="23"/>
  <c r="A114" i="23"/>
  <c r="A113" i="23"/>
  <c r="A112" i="23"/>
  <c r="F26" i="1" l="1"/>
  <c r="C6" i="2"/>
  <c r="C7" i="2"/>
  <c r="C8" i="2"/>
  <c r="C9" i="2"/>
  <c r="C10" i="2"/>
  <c r="C11" i="2"/>
  <c r="C12" i="2"/>
  <c r="C13" i="2"/>
  <c r="D112" i="23" l="1"/>
  <c r="D65" i="25"/>
  <c r="A4" i="2"/>
</calcChain>
</file>

<file path=xl/sharedStrings.xml><?xml version="1.0" encoding="utf-8"?>
<sst xmlns="http://schemas.openxmlformats.org/spreadsheetml/2006/main" count="1630" uniqueCount="1345">
  <si>
    <t>Kỳ báo cáo:</t>
  </si>
  <si>
    <t>Thông tin chung:</t>
  </si>
  <si>
    <t>Tên Công ty quản lý quỹ:</t>
  </si>
  <si>
    <t>Fund Management Company:</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</si>
  <si>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</si>
  <si>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</si>
  <si>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</si>
  <si>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</si>
  <si>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</si>
  <si>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</si>
  <si>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</si>
  <si>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</si>
  <si>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</si>
  <si>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</si>
  <si>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</si>
  <si>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</si>
  <si>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</si>
  <si>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Đơn vị tính/Currency: VND</t>
  </si>
  <si>
    <t>STT
NO</t>
  </si>
  <si>
    <t>Chỉ tiêu
Indicators</t>
  </si>
  <si>
    <t>Mã chỉ tiêu
Code</t>
  </si>
  <si>
    <t>%/cùng kỳ năm trước
%/same period of last year</t>
  </si>
  <si>
    <t>I</t>
  </si>
  <si>
    <t>II</t>
  </si>
  <si>
    <t>Phí dịch vụ lưu ký - bảo quản tài sản
Custodian service - Safe Custody Fee</t>
  </si>
  <si>
    <t xml:space="preserve">Phí dịch vụ lưu ký - giao dịch chứng khoán
Custodian service - Transaction fee </t>
  </si>
  <si>
    <t>III</t>
  </si>
  <si>
    <t>IV</t>
  </si>
  <si>
    <t>V</t>
  </si>
  <si>
    <t>II. BÁO CÁO KẾT QUẢ HOẠT ĐỘNG / PROFIT AND LOSS REPORT</t>
  </si>
  <si>
    <t>TT
NO</t>
  </si>
  <si>
    <t>Lũy kế từ đầu năm
Accumulated figure from the beginning of the year</t>
  </si>
  <si>
    <t>2220</t>
  </si>
  <si>
    <t>2221</t>
  </si>
  <si>
    <t>2221.1</t>
  </si>
  <si>
    <t>2221.2</t>
  </si>
  <si>
    <t>2222</t>
  </si>
  <si>
    <t>2222.1</t>
  </si>
  <si>
    <t>2222.2</t>
  </si>
  <si>
    <t>2223</t>
  </si>
  <si>
    <t>2223.1</t>
  </si>
  <si>
    <t>2223.2</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</si>
  <si>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</si>
  <si>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2223.3</t>
  </si>
  <si>
    <t>2224</t>
  </si>
  <si>
    <t>2225</t>
  </si>
  <si>
    <t>2226</t>
  </si>
  <si>
    <t>2226.1</t>
  </si>
  <si>
    <t>2226.2</t>
  </si>
  <si>
    <t>2226.3</t>
  </si>
  <si>
    <t>2226.4</t>
  </si>
  <si>
    <t>2227</t>
  </si>
  <si>
    <t>2227.1</t>
  </si>
  <si>
    <t>Chi phí dịch vụ Đại lý Chuyển nhượng
Transfer Agency Fee</t>
  </si>
  <si>
    <t>2227.2</t>
  </si>
  <si>
    <t>2227.3</t>
  </si>
  <si>
    <t>2227.4</t>
  </si>
  <si>
    <t>Chi phí kiểm toán trả cho tổ chức kiểm toán
Audit fee</t>
  </si>
  <si>
    <t>2228</t>
  </si>
  <si>
    <t>2229</t>
  </si>
  <si>
    <t>2229.1</t>
  </si>
  <si>
    <t>2229.2</t>
  </si>
  <si>
    <t>Chi phí dịch vụ tư vấn pháp lý
Legal consultancy expenses</t>
  </si>
  <si>
    <t>2229.3</t>
  </si>
  <si>
    <t>2230</t>
  </si>
  <si>
    <t>2230.1</t>
  </si>
  <si>
    <t>2230.2</t>
  </si>
  <si>
    <t>2230.3</t>
  </si>
  <si>
    <t>Chi phí công bố thông tin của Quỹ
Expenses for information disclosure of the Fund</t>
  </si>
  <si>
    <t>2230.4</t>
  </si>
  <si>
    <t>2230.5</t>
  </si>
  <si>
    <t>2231</t>
  </si>
  <si>
    <t>2231.1</t>
  </si>
  <si>
    <t>Chi phí thanh toán bù trừ
Clearing settlement fee</t>
  </si>
  <si>
    <t>2231.2</t>
  </si>
  <si>
    <t>2232</t>
  </si>
  <si>
    <t>2232.1</t>
  </si>
  <si>
    <t>2232.2</t>
  </si>
  <si>
    <t>2232.3</t>
  </si>
  <si>
    <t>Phí ngân hàng
Bank charges</t>
  </si>
  <si>
    <t>2232.4</t>
  </si>
  <si>
    <t>2232.5</t>
  </si>
  <si>
    <t>Chi phí khác
Other Expenses</t>
  </si>
  <si>
    <t>2232.6</t>
  </si>
  <si>
    <t>2232.7</t>
  </si>
  <si>
    <t>2232.8</t>
  </si>
  <si>
    <t>2233</t>
  </si>
  <si>
    <t>2234</t>
  </si>
  <si>
    <t>2235</t>
  </si>
  <si>
    <t>Thay đổi về giá trị của các khoản đầu tư trong kỳ
Unrealised Gain / (Loss) due to market price</t>
  </si>
  <si>
    <t>2236</t>
  </si>
  <si>
    <t>2237</t>
  </si>
  <si>
    <t>VI</t>
  </si>
  <si>
    <t>Giá trị tài sản ròng đầu kỳ
Net Asset Value at the beginning of period</t>
  </si>
  <si>
    <t>2238</t>
  </si>
  <si>
    <t>VII</t>
  </si>
  <si>
    <t>Thay đổi giá trị tài sản ròng của Quỹ trong kỳ
Change of Net Asset Value of the Fund during the period</t>
  </si>
  <si>
    <t>2239</t>
  </si>
  <si>
    <t>2241</t>
  </si>
  <si>
    <t>2242</t>
  </si>
  <si>
    <t>VIII</t>
  </si>
  <si>
    <t>Giá trị tài sản ròng cuối kỳ
Net Asset Value at the end of period</t>
  </si>
  <si>
    <t>2243</t>
  </si>
  <si>
    <t>Loại tài sản
Asset types</t>
  </si>
  <si>
    <t>Số lượng
Quantity</t>
  </si>
  <si>
    <t>Tổng giá trị
Total value</t>
  </si>
  <si>
    <t xml:space="preserve">Tỷ lệ %/Tổng giá trị tài sản của quỹ
%/Total asset value of the Fund </t>
  </si>
  <si>
    <t>2264</t>
  </si>
  <si>
    <t>2265</t>
  </si>
  <si>
    <t>2266</t>
  </si>
  <si>
    <t>22661</t>
  </si>
  <si>
    <t>2267</t>
  </si>
  <si>
    <t>2268</t>
  </si>
  <si>
    <t>2269</t>
  </si>
  <si>
    <t>2270</t>
  </si>
  <si>
    <t>2272</t>
  </si>
  <si>
    <t>2273</t>
  </si>
  <si>
    <t>Tổng giá trị chứng chỉ quỹ đang lưu hành đầu kỳ
Total value of outstanding Fund Certificate at the beginning of period</t>
  </si>
  <si>
    <t>2274</t>
  </si>
  <si>
    <t>Tổng số lượng chứng chỉ quỹ đang lưu hành đầu kỳ
Total number of outstanding Fund Certificate at the beginning of period</t>
  </si>
  <si>
    <t>2275</t>
  </si>
  <si>
    <t>2276</t>
  </si>
  <si>
    <t>2277</t>
  </si>
  <si>
    <t>2278</t>
  </si>
  <si>
    <t>Số lượng chứng chỉ quỹ phát hành thêm trong kỳ
Number of Fund Certificates subscribed during the period</t>
  </si>
  <si>
    <t>2279</t>
  </si>
  <si>
    <t>Tổng số lượng chứng chỉ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</si>
  <si>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</si>
  <si>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</si>
  <si>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</si>
  <si>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</si>
  <si>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Ghi chú / Notes:</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</si>
  <si>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</si>
  <si>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</si>
  <si>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</si>
  <si>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</si>
  <si>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</si>
  <si>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</si>
  <si>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</si>
  <si>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</si>
  <si>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</si>
  <si>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</si>
  <si>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</si>
  <si>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</si>
  <si>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</si>
  <si>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</si>
  <si>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</si>
  <si>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</si>
  <si>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</si>
  <si>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</si>
  <si>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</si>
  <si>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</si>
  <si>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</si>
  <si>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</si>
  <si>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</si>
  <si>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</si>
  <si>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</si>
  <si>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</si>
  <si>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</si>
  <si>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</si>
  <si>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</si>
  <si>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</si>
  <si>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</si>
  <si>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</si>
  <si>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</si>
  <si>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</si>
  <si>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</si>
  <si>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</si>
  <si>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</si>
  <si>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</si>
  <si>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</si>
  <si>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</si>
  <si>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</si>
  <si>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</si>
  <si>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</si>
  <si>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</si>
  <si>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</si>
  <si>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20.7</t>
  </si>
  <si>
    <t>20.8</t>
  </si>
  <si>
    <t>3.9. Chi phí thanh lý tài sản Quỹ mở
Asset disposal expense</t>
  </si>
  <si>
    <t>20.9</t>
  </si>
  <si>
    <t>20.10</t>
  </si>
  <si>
    <t>Thù lao ban đại diện Quỹ
Remuneration of Fund's Board of Representatives</t>
  </si>
  <si>
    <t>20.10.01</t>
  </si>
  <si>
    <t>20.10.02</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</si>
  <si>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</si>
  <si>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</si>
  <si>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</si>
  <si>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</si>
  <si>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</si>
  <si>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</si>
  <si>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</si>
  <si>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</si>
  <si>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</si>
  <si>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</si>
  <si>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</si>
  <si>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</si>
  <si>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</si>
  <si>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</si>
  <si>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</si>
  <si>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</si>
  <si>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</si>
  <si>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</si>
  <si>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</si>
  <si>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</si>
  <si>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</si>
  <si>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</si>
  <si>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</si>
  <si>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</si>
  <si>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</si>
  <si>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</si>
  <si>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</si>
  <si>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</si>
  <si>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</si>
  <si>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BÁO  CÁO TÌNH HÌNH TÀI CHÍNH
STATEMENT OF FINANCIAL POSITION</t>
  </si>
  <si>
    <t>STT
No.</t>
  </si>
  <si>
    <t>BÁO CÁO LƯU CHUYỂN TIỀN TỆ
CASH FLOW STATEMENT</t>
  </si>
  <si>
    <t>01.1</t>
  </si>
  <si>
    <t>01.2</t>
  </si>
  <si>
    <t>10.1</t>
  </si>
  <si>
    <t>16</t>
  </si>
  <si>
    <t>17</t>
  </si>
  <si>
    <t>18</t>
  </si>
  <si>
    <t>19</t>
  </si>
  <si>
    <t>33</t>
  </si>
  <si>
    <t>34</t>
  </si>
  <si>
    <t>35</t>
  </si>
  <si>
    <t>50</t>
  </si>
  <si>
    <t>51</t>
  </si>
  <si>
    <t>52</t>
  </si>
  <si>
    <t>52.1</t>
  </si>
  <si>
    <t>52.2</t>
  </si>
  <si>
    <t>52.3</t>
  </si>
  <si>
    <t>53</t>
  </si>
  <si>
    <t>54</t>
  </si>
  <si>
    <t>55</t>
  </si>
  <si>
    <t>56</t>
  </si>
  <si>
    <t>57</t>
  </si>
  <si>
    <t>57.1</t>
  </si>
  <si>
    <t>57.2</t>
  </si>
  <si>
    <t>57.3</t>
  </si>
  <si>
    <t>58</t>
  </si>
  <si>
    <t>59</t>
  </si>
  <si>
    <t>60</t>
  </si>
  <si>
    <t>80</t>
  </si>
  <si>
    <t>Ngân hàng TNHH Một thành viên Standard Chartered (Việt Nam)</t>
  </si>
  <si>
    <t>Standard Chartered Bank (Vietnam) Limited</t>
  </si>
  <si>
    <t>Giá thị trường hoặc giá trị hợp lý tại ngày báo cáo
Market price</t>
  </si>
  <si>
    <t xml:space="preserve">(*) Các chỉ tiêu từ 1 đến 7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7 of "Investment performance indicators" are annualized to reflect a rate that is based on a full year operation by multiplying these indicators with 12 (monthly report) or 4 (quarterly report) or 2 (semi-annual report) or 1 (annual report). </t>
  </si>
  <si>
    <t>(**) Không tính đến giá trị cam kết của các hợp đồng tương lai chỉ số.
Excluding the committed value of the Index Futures contracts.</t>
  </si>
  <si>
    <t>IX</t>
  </si>
  <si>
    <t>Lợi nhuận bình quân năm (chỉ áp dụng đối với báo cáo năm)
Average annual profit (only applicable to annual report)</t>
  </si>
  <si>
    <t>2244</t>
  </si>
  <si>
    <t>Tỷ suất lợi nhuận bình quân năm (chỉ áp dụng đối với báo cáo năm)
Average annual rate of return (only applicable to annual report)</t>
  </si>
  <si>
    <t>2245</t>
  </si>
  <si>
    <t>03.3</t>
  </si>
  <si>
    <t>03.4</t>
  </si>
  <si>
    <t>Tiền lãi hợp đồng mua lại đảo ngược được nhận
Reverse repo contract interest received</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</si>
  <si>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</si>
  <si>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</si>
  <si>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</si>
  <si>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I. Lưu chuyển tiền từ hoạt động đầu tư 
Cash flow from investing activities</t>
  </si>
  <si>
    <t>1.1 Điều chỉnh lỗ/(lợi nhuận) do việc mua lại chứng chỉ quỹ 
Adjustments for (gain)/loss from redemption activities</t>
  </si>
  <si>
    <t>(+) Tăng, (-) giảm phải trả cho người bán
(Decrease), Increase in payables for securities purchased but not yet settled</t>
  </si>
  <si>
    <t>(+) Tăng/ (-) giảm phải trả về mua các khoản đầu tư 
Increase/Decrease in payables for securities purchased</t>
  </si>
  <si>
    <t>Lãi được nhận
Interest income</t>
  </si>
  <si>
    <t>Chi phí
Expenses</t>
  </si>
  <si>
    <t>Chi phí cung cấp báo giá chứng khoán 
Price feed fee</t>
  </si>
  <si>
    <t>Chi phí thiết lập Quỹ
Set up fee</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</si>
  <si>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</si>
  <si>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</si>
  <si>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</si>
  <si>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</si>
  <si>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</si>
  <si>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Phí quản lý thường niên trả UBCKNN
Annual fee paid to SSC</t>
  </si>
  <si>
    <t>Phí niêm yết
Listing fee</t>
  </si>
  <si>
    <t>5.2. Chi phí khác
Other expenses</t>
  </si>
  <si>
    <t>1. Lợi nhuận trước Thuế thu nhập doanh nghiệp
Profit before income tax</t>
  </si>
  <si>
    <t>(-) Tăng, (+) giảm các khoản phải thu khác
 (Increase), Decrease in other receivables</t>
  </si>
  <si>
    <t>Lưu chuyển tiền thuần từ hoạt động đầu tư (1+2+3)
Net Cash flow from Investing activities</t>
  </si>
  <si>
    <t>II. Lưu chuyển tiền từ hoạt động tài chính 
Cash flow from financing activities</t>
  </si>
  <si>
    <t>3. Tiền vay gốc 
Principal of borrowings</t>
  </si>
  <si>
    <t>4. Tiền chi trả nợ gốc vay 
Payment of Principal borrowings</t>
  </si>
  <si>
    <t>III. Tăng/giảm tiền thuần trong kỳ 
Net Increase/Decrease in cash and cash equivalent for the period</t>
  </si>
  <si>
    <t>IV. Tiền và các khoản tương đương tiền đầu kỳ 
Cash and cash equivalents at the beginning of period</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</si>
  <si>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</si>
  <si>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</si>
  <si>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</si>
  <si>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</si>
  <si>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Khác
Others</t>
  </si>
  <si>
    <t>3.7. Chi phí họp, Đại hội Quỹ mở
Meeting and General Meeting expense</t>
  </si>
  <si>
    <t>Chi phí công tác, họp của ban đại diện
Fund's Board of Representatives travelling, meeting expenses</t>
  </si>
  <si>
    <t>Chi phí báo cáo thường niên
Annual report expenses</t>
  </si>
  <si>
    <t>I. THU NHẬP, DOANH THU HOẠT ĐỘNG ĐẦU TƯ
Investment income</t>
  </si>
  <si>
    <t>1.1. Cổ tức được chia
Dividend income</t>
  </si>
  <si>
    <t>1.2. Tiền lãi được nhận
Interest income</t>
  </si>
  <si>
    <t>Lãi tiền gửi ngân hàng
Interest income from bank deposits</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</si>
  <si>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</si>
  <si>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</si>
  <si>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</si>
  <si>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</si>
  <si>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</si>
  <si>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</si>
  <si>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</si>
  <si>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Phí thiết kế, in ấn, gửi thư…
Designing, printing, posting... expenses</t>
  </si>
  <si>
    <t>5.1. Thu nhập khác
Other income</t>
  </si>
  <si>
    <t>Người lập:</t>
  </si>
  <si>
    <t xml:space="preserve">             Người duyệt:</t>
  </si>
  <si>
    <t>Tiền gửi ký quỹ cho hoạt động đầu tư chứng khoán phái sinh
Margin account for trading derivatives</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</si>
  <si>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</si>
  <si>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</si>
  <si>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</si>
  <si>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</si>
  <si>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</si>
  <si>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</si>
  <si>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</si>
  <si>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vay ngắn hạn
Increase, (Decrease) in Short-term Loans</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</si>
  <si>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</si>
  <si>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</si>
  <si>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</si>
  <si>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</si>
  <si>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</si>
  <si>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</si>
  <si>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</si>
  <si>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 Tăng, (-) giảm Thuế Thu nhập doanh nghiệp đã nộp
Increase, (Decrease) Income Tax Payment</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</si>
  <si>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</si>
  <si>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</si>
  <si>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</si>
  <si>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</si>
  <si>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</si>
  <si>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</si>
  <si>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</si>
  <si>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Tiền gửi ngân hàng cuối kỳ: 
Cash at bank of the end of period:</t>
  </si>
  <si>
    <t>Thu nhập từ hoạt động đầu tư
Income from Investment Activities</t>
  </si>
  <si>
    <t>Cổ tức, trái tức được nhận
Dividend income, interest income from bonds</t>
  </si>
  <si>
    <t>Cổ tức được nhận
Dividends income</t>
  </si>
  <si>
    <t>Trái tức được nhận
Interest income from bonds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</si>
  <si>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</si>
  <si>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</si>
  <si>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Chi phí cung cấp báo giá chứng khoán
Price feed fee</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</si>
  <si>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</si>
  <si>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họp Đại hội Quỹ
Meeting expenses</t>
  </si>
  <si>
    <t>Chi phí công bố thông tin của Quỹ
Expenses of information disclosure of the Fund</t>
  </si>
  <si>
    <t xml:space="preserve">Chi phí môi giới
Brokerage fee </t>
  </si>
  <si>
    <t>Chi phí thiết lập Quỹ
Set up Expenses</t>
  </si>
  <si>
    <t>Phí niêm yết, đăng ký chứng khoán
Listing, registration fees</t>
  </si>
  <si>
    <t>Phí quản lý thường niên trả cho UBCKNN
Annual management fee paid to SSC</t>
  </si>
  <si>
    <t>Chi phí lãi vay  
Borrowing expense</t>
  </si>
  <si>
    <t>Thu nhập ròng từ hoạt động đầu tư (= I - II)
Net Income from Investment Activities (= I - II)</t>
  </si>
  <si>
    <t>Lãi / (lỗ) từ hoạt động đầu tư
Gain / (Loss) from Investment Activities</t>
  </si>
  <si>
    <t>Thay đổi của giá trị tài sản ròng của Quỹ do các hoạt động đầu tư trong kỳ (III + IV)
Change of Net Asset Value of the Fund due to investment activities during the period
(= III + IV)</t>
  </si>
  <si>
    <t>_______________________________________________</t>
  </si>
  <si>
    <t>___________________________________________</t>
  </si>
  <si>
    <t>_____________________________</t>
  </si>
  <si>
    <t>_______________________________________</t>
  </si>
  <si>
    <t>_____________________</t>
  </si>
  <si>
    <t>_______________________________</t>
  </si>
  <si>
    <t>______________________</t>
  </si>
  <si>
    <t>BÁO CÁO HOẠT ĐỘNG ĐẦU TƯ CỦA QUỸ ETF
REPORT ON EXCHANGE TRADED FUND'S INVESTMENT ACTIVITIES</t>
  </si>
  <si>
    <t>I. BÁO CÁO VỀ TÀI SẢN/ ASSET REPORT</t>
  </si>
  <si>
    <t>III. BÁO CÁO DANH MỤC ĐẦU TƯ / INVESTMENT PORFOLIO REPORT</t>
  </si>
  <si>
    <t>V. MỘT SỐ CHỈ TIÊU KHÁC / OTHER INDICATORS</t>
  </si>
  <si>
    <t>Đối tác
Counterparty</t>
  </si>
  <si>
    <t>Kỳ hạn
Term</t>
  </si>
  <si>
    <t>Giá trị khoản vay hoặc khoản cho vay
Amount</t>
  </si>
  <si>
    <t>Thời điểm báo cáo
As at reporting date</t>
  </si>
  <si>
    <t>Ngày tháng năm
Date</t>
  </si>
  <si>
    <t>1.2 Điều chỉnh lỗ/(lợi nhuận) do việc mua hộ chứng khoán hạn chế
Adjustments for (gain)/loss from buying Restricted Securities</t>
  </si>
  <si>
    <t>Thu từ bất động sản cho thuê (không áp dụng)
Income from rental property (not applicable)</t>
  </si>
  <si>
    <t>2246</t>
  </si>
  <si>
    <t>...</t>
  </si>
  <si>
    <t>Lãi hợp đồng mua lại đảo ngược
Interest income from reverse repo contracts</t>
  </si>
  <si>
    <t>2222.3</t>
  </si>
  <si>
    <t>Các khoản thu nhập khác
Other incomes</t>
  </si>
  <si>
    <t>Thu nhập khác về đầu tư
Other investment incomes</t>
  </si>
  <si>
    <t>Thu nhập khác 
Other incomes</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</si>
  <si>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</si>
  <si>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</si>
  <si>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</si>
  <si>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</si>
  <si>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</si>
  <si>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cung cấp dịch vụ tính giá trị tài sản ròng tham chiếu (iNAV) trả cho HOSE
Expenses payable to HOSE for iNAV calculation</t>
  </si>
  <si>
    <t>Chi phí cấp quyền sử dụng chỉ số trả cho HOSE
Expenses payable to HOSE for Index usage</t>
  </si>
  <si>
    <t>Chi phí dịch vụ quản lý bất động sản (không áp dụng)
Real Estate Management Service fee (not applicable)</t>
  </si>
  <si>
    <t>2248</t>
  </si>
  <si>
    <t>Chi phí dịch vụ định giá bất động sản (không áp dụng)
Real estate valuation service fees (not applicable)</t>
  </si>
  <si>
    <t>2249</t>
  </si>
  <si>
    <t>Thù lao Ban đại diện Quỹ
Remuneration of Fund's Board of Representatives</t>
  </si>
  <si>
    <t>Chi phí họp, công tác của Ban đại diện
Fund's Board of Representatives meeting, travelling expenses</t>
  </si>
  <si>
    <t>Chi phí thiết kế, in ấn, gửi thư…
Designing, printing, posting... expenses</t>
  </si>
  <si>
    <t>Chi phí liên quan đến thực hiện các giao dịch tài sản của Quỹ
Expenses related to execution of Fund’s asset transactions</t>
  </si>
  <si>
    <t>2231.3</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</si>
  <si>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</si>
  <si>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</si>
  <si>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</si>
  <si>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do việc chi trả lợi tức/cổ tức cho các nhà đầu tư/cổ đông trong kỳ
Change in net asset value due to payment of dividends/ dividends to investors/shareholders during the period</t>
  </si>
  <si>
    <t>Thay đổi giá trị tài sản ròng do phát hành thêm/mua lại chứng chỉ quỹ
Change of Net Asset Value due to subscription/redemption during the period</t>
  </si>
  <si>
    <t>2247</t>
  </si>
  <si>
    <t>Thay đổi giá trị tài sản ròng do phát hành thêm Chứng chỉ Quỹ
Change of Net Asset Value due to subscription during the period</t>
  </si>
  <si>
    <t>2247.1</t>
  </si>
  <si>
    <t>Thay đổi giá trị tài sản ròng do mua lại Chứng chỉ Quỹ
Change of Net Asset Value due to redemption during the period</t>
  </si>
  <si>
    <t>2247.2</t>
  </si>
  <si>
    <t>CÁC CHỈ TIÊU VỀ HIỆU QUẢ HOẠT ĐỘNG
INVESTMENT PERFORMANCE INDICATORS</t>
  </si>
  <si>
    <t>2251</t>
  </si>
  <si>
    <t>Tỷ lệ giá dịch vụ quản lý quỹ trả cho công ty quản lý quỹ/Giá trị tài sản ròng trung bình trong kỳ (%)
Management fee paid to the fund management company/Average NAV (%)</t>
  </si>
  <si>
    <t>2252</t>
  </si>
  <si>
    <t>Tỷ lệ giá dịch vụ lưu ký, giám sát trả cho Ngân hàng Giám sát/Giá trị tài sản ròng trung bình trong kỳ (%)
Custody and supervising fees paid to the Supervisory Bank/Average NAV (%)</t>
  </si>
  <si>
    <t>2253</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</si>
  <si>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</si>
  <si>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2254</t>
  </si>
  <si>
    <t>Chi phí kiểm toán trả cho tổ chức kiểm toán (nếu phát sinh)/Giá trị tài sản ròng trung bình trong kỳ (%)
Auditing fee paid to auditing organizations (if any)/Average NAV (%)</t>
  </si>
  <si>
    <t>2255</t>
  </si>
  <si>
    <t>Chi phí trả cho tổ chức quản lý bất động sản/ Giá trị tài sản
ròng trung bình trong kỳ (%) (không áp dụng)
Fee paid to Real Estate management organisation/ Average NAV (%) (not applicable)</t>
  </si>
  <si>
    <t>2256</t>
  </si>
  <si>
    <t xml:space="preserve">
Chi phí trả cho doanh nghiệp thẩm định giá bất động sản/Giá
trị tài sản ròng trung bình trong kỳ (%) (không áp dụng)
Fee paid to Real Estate valuation service provider/ Average NAV (%) (not applicable)
</t>
  </si>
  <si>
    <t>2257</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</si>
  <si>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</si>
  <si>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</si>
  <si>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</si>
  <si>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2261</t>
  </si>
  <si>
    <t>CÁC CHỈ TIÊU KHÁC
OTHER INDICATORS</t>
  </si>
  <si>
    <t>2262</t>
  </si>
  <si>
    <t>Quy mô quỹ đầu kỳ (tính theo mệnh giá chứng chỉ quỹ)
Fund scale at the beginning of the period (based on par value of fund certificate)</t>
  </si>
  <si>
    <t>2263</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</si>
  <si>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</si>
  <si>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</si>
  <si>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</si>
  <si>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22662</t>
  </si>
  <si>
    <t>Giá trị vốn huy động thêm trong kỳ (theo mệnh giá)
Net subscription amount during the period (based on par value)</t>
  </si>
  <si>
    <t>Số lượng chứng chỉ quỹ mua lại trong kỳ 
Number of Fund Certificates redeemed during the period</t>
  </si>
  <si>
    <t>Quy mô quỹ cuối kỳ (tính theo mệnh giá chứng chỉ quỹ)
Fund scale at the end of the period (based on par value)</t>
  </si>
  <si>
    <t>2271</t>
  </si>
  <si>
    <t>Tổng giá trị thị trường của quỹ đang lưu hành cuối kỳ (theo mệnh giá)
Total value of outstanding Fund Certificate at the end of the period (based on par value)</t>
  </si>
  <si>
    <t>Giá trị tài sản ròng trên một đơn vị quỹ cuối kỳ
Net asset value per Fund Certificate at the end of period</t>
  </si>
  <si>
    <t>Giá trị thị trường trên một chứng chỉ quỹ/cổ phiếu cuối kỳ (không áp dụng)
Market price per fund certificates at the end of period (not applicable)</t>
  </si>
  <si>
    <t>Phụ lục XXVI. Mẫu báo cáo về hoạt động của Quỹ
Appendix XXVI. Report on Fund's Operation</t>
  </si>
  <si>
    <t>Fund name:</t>
  </si>
  <si>
    <t>A.</t>
  </si>
  <si>
    <t>BÁO CÁO CHUNG VỀ HOẠT ĐỘNG ĐẦU TƯ CỦA QUỸ/GENERAL INFORMATION ON FUND'S INVESTMENT ACTIVITIES</t>
  </si>
  <si>
    <t>BÁO CÁO HOẠT ĐỘNG VAY, GIAO DỊCH MUA BÁN LẠI / REPORT ON BORROWING OPERATION, REPO/REVERSE REPO TRANSACTIONS</t>
  </si>
  <si>
    <t>Nội dung hoạt động (nên chi tiết
     theo mục tiêu và đối tác)
Description</t>
  </si>
  <si>
    <t>Mục tiêu/ Tài sản đảm bảo
Collateral</t>
  </si>
  <si>
    <t>Thời điểm giao dịch
As at transaction date</t>
  </si>
  <si>
    <t>Tỷ lệ giá trị hợp đồng/giá trị tài sản ròng của quỹ/công ty (%)
Balance/NAV (%)</t>
  </si>
  <si>
    <t>Tỷ lệ giá trị hợp đồng/ giá trị tài sản ròng của quỹ/ công ty (%)
Balance/NAV (%)</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</si>
  <si>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</si>
  <si>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Mẫu số B01g - ETF. Báo cáo thu nhập
Template B01g - ETF. Statement of Comprehensive Income</t>
  </si>
  <si>
    <t>(Ban hành kèm theo Thông tư số 181/2015/TT-BTC ngày 13 tháng 11 năm 2015 của Bộ Tài chính hướng dẫn thành lập và quản lý quỹ hoán đổi danh mục)
(Issued in association with Circular 181/2015/TT-BTC dated 13 Nov 2015 guiding establishment and management of Exchange Traded Fund)</t>
  </si>
  <si>
    <t>Mẫu số B02g - ETF. Báo cáo tình hình tài chính
Template B02g - ETF. Statement of Financial Position</t>
  </si>
  <si>
    <t>Mẫu số B05g - ETF. Báo cáo lưu chuyển tiền tệ
Template B05g - ETF. Cash flow statement</t>
  </si>
  <si>
    <t>Tốc độ vòng quay danh mục trong kỳ (%)/Portfolio turnover rate (%)</t>
  </si>
  <si>
    <t>Giá trị vốn phải thanh toán trong kỳ khi đáp ứng lệnh của nhà đầu tư (theo mệnh giá)
Net redemption amount during the period (based on par value)</t>
  </si>
  <si>
    <t>Lãi Công cụ thị trường tiền tệ
Interest income from Money market instruments</t>
  </si>
  <si>
    <t>Phí môi giới, chuyển nhượng
Brokerage &amp; transfer fee</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</si>
  <si>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</si>
  <si>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</si>
  <si>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</si>
  <si>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</si>
  <si>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</si>
  <si>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Phí đăng ký niêm yết bổ sung trả VSDC
Additional registration fee pay for VSDC</t>
  </si>
  <si>
    <t>Tiền gửi có kỳ hạn không quá ba (03) tháng
Deposit with term up to three (03) months</t>
  </si>
  <si>
    <t xml:space="preserve">- Tiền gửi của nhà đầu tư về phải trả cổ tức và mua bán chứng chỉ quỹ
Cash at bank for Fund's dividend payable and subscription/redemption </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</si>
  <si>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</si>
  <si>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</si>
  <si>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</si>
  <si>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</si>
  <si>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</si>
  <si>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</si>
  <si>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</si>
  <si>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</si>
  <si>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</si>
  <si>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</si>
  <si>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</si>
  <si>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BCM</t>
  </si>
  <si>
    <t>2246.2</t>
  </si>
  <si>
    <t>3</t>
  </si>
  <si>
    <t>BID</t>
  </si>
  <si>
    <t>2246.3</t>
  </si>
  <si>
    <t>4</t>
  </si>
  <si>
    <t>BVH</t>
  </si>
  <si>
    <t>2246.4</t>
  </si>
  <si>
    <t>5</t>
  </si>
  <si>
    <t>CTG</t>
  </si>
  <si>
    <t>2246.5</t>
  </si>
  <si>
    <t>6</t>
  </si>
  <si>
    <t>FPT</t>
  </si>
  <si>
    <t>2246.6</t>
  </si>
  <si>
    <t>7</t>
  </si>
  <si>
    <t>GAS</t>
  </si>
  <si>
    <t>2246.7</t>
  </si>
  <si>
    <t>8</t>
  </si>
  <si>
    <t>GVR</t>
  </si>
  <si>
    <t>2246.8</t>
  </si>
  <si>
    <t>9</t>
  </si>
  <si>
    <t>HDB</t>
  </si>
  <si>
    <t>2246.9</t>
  </si>
  <si>
    <t>10</t>
  </si>
  <si>
    <t>HPG</t>
  </si>
  <si>
    <t>2246.10</t>
  </si>
  <si>
    <t>11</t>
  </si>
  <si>
    <t>LPB</t>
  </si>
  <si>
    <t>2246.11</t>
  </si>
  <si>
    <t>12</t>
  </si>
  <si>
    <t>MBB</t>
  </si>
  <si>
    <t>2246.12</t>
  </si>
  <si>
    <t>13</t>
  </si>
  <si>
    <t>MSN</t>
  </si>
  <si>
    <t>2246.13</t>
  </si>
  <si>
    <t>14</t>
  </si>
  <si>
    <t>MWG</t>
  </si>
  <si>
    <t>2246.14</t>
  </si>
  <si>
    <t>15</t>
  </si>
  <si>
    <t>PLX</t>
  </si>
  <si>
    <t>2246.15</t>
  </si>
  <si>
    <t>16</t>
  </si>
  <si>
    <t>SAB</t>
  </si>
  <si>
    <t>2246.16</t>
  </si>
  <si>
    <t>17</t>
  </si>
  <si>
    <t>SHB</t>
  </si>
  <si>
    <t>2246.17</t>
  </si>
  <si>
    <t>18</t>
  </si>
  <si>
    <t>SSB</t>
  </si>
  <si>
    <t>2246.18</t>
  </si>
  <si>
    <t>19</t>
  </si>
  <si>
    <t>SSI</t>
  </si>
  <si>
    <t>2246.19</t>
  </si>
  <si>
    <t>20</t>
  </si>
  <si>
    <t>STB</t>
  </si>
  <si>
    <t>2246.20</t>
  </si>
  <si>
    <t>21</t>
  </si>
  <si>
    <t>TCB</t>
  </si>
  <si>
    <t>2246.21</t>
  </si>
  <si>
    <t>22</t>
  </si>
  <si>
    <t>TPB</t>
  </si>
  <si>
    <t>2246.22</t>
  </si>
  <si>
    <t>23</t>
  </si>
  <si>
    <t>VCB</t>
  </si>
  <si>
    <t>2246.23</t>
  </si>
  <si>
    <t>24</t>
  </si>
  <si>
    <t>VHM</t>
  </si>
  <si>
    <t>2246.24</t>
  </si>
  <si>
    <t>25</t>
  </si>
  <si>
    <t>VIB</t>
  </si>
  <si>
    <t>2246.25</t>
  </si>
  <si>
    <t>26</t>
  </si>
  <si>
    <t>VIC</t>
  </si>
  <si>
    <t>2246.26</t>
  </si>
  <si>
    <t>27</t>
  </si>
  <si>
    <t>VJC</t>
  </si>
  <si>
    <t>2246.27</t>
  </si>
  <si>
    <t>28</t>
  </si>
  <si>
    <t>VNM</t>
  </si>
  <si>
    <t>2246.28</t>
  </si>
  <si>
    <t>29</t>
  </si>
  <si>
    <t>VPB</t>
  </si>
  <si>
    <t>2246.29</t>
  </si>
  <si>
    <t>30</t>
  </si>
  <si>
    <t>VRE</t>
  </si>
  <si>
    <t>2246.30</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</si>
  <si>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</si>
  <si>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</si>
  <si>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</si>
  <si>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</si>
  <si>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</si>
  <si>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</si>
  <si>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</si>
  <si>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</si>
  <si>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</si>
  <si>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</si>
  <si>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</si>
  <si>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</si>
  <si>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</si>
  <si>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</si>
  <si>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</si>
  <si>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</si>
  <si>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</si>
  <si>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</si>
  <si>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</si>
  <si>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</si>
  <si>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</si>
  <si>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</si>
  <si>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</si>
  <si>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</si>
  <si>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</si>
  <si>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</si>
  <si>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</si>
  <si>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</si>
  <si>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</si>
  <si>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</si>
  <si>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</si>
  <si>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</si>
  <si>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</si>
  <si>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</si>
  <si>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</si>
  <si>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</si>
  <si>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</si>
  <si>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</si>
  <si>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</si>
  <si>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</si>
  <si>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</si>
  <si>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</si>
  <si>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</si>
  <si>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</si>
  <si>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</si>
  <si>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bought  investment</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</si>
  <si>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</si>
  <si>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</si>
  <si>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</si>
  <si>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</si>
  <si>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</si>
  <si>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</si>
  <si>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</si>
  <si>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</si>
  <si>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</si>
  <si>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</si>
  <si>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</si>
  <si>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</si>
  <si>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</si>
  <si>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Equivalents</t>
  </si>
  <si>
    <t>2259</t>
  </si>
  <si>
    <t>1.1</t>
  </si>
  <si>
    <t>Tiền gửi ngân hàng
Cash at Bank</t>
  </si>
  <si>
    <t>2259.1</t>
  </si>
  <si>
    <t>1.2</t>
  </si>
  <si>
    <t>Các khoản tương đương tiền
Cash Equivalents</t>
  </si>
  <si>
    <t>2259.2</t>
  </si>
  <si>
    <t>1.3</t>
  </si>
  <si>
    <t>Tiền gửi có kỳ hạn trên 3 tháng
Deposits with term over three (03) months</t>
  </si>
  <si>
    <t>2261</t>
  </si>
  <si>
    <t>2</t>
  </si>
  <si>
    <t>Công cụ thị trường tiền tệ 
Money market instruments</t>
  </si>
  <si>
    <t>2260</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</si>
  <si>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</si>
  <si>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</si>
  <si>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</si>
  <si>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</si>
  <si>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</si>
  <si>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</si>
  <si>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</si>
  <si>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</si>
  <si>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</si>
  <si>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</si>
  <si>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</si>
  <si>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</si>
  <si>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</si>
  <si>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</si>
  <si>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</si>
  <si>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</si>
  <si>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</si>
  <si>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</si>
  <si>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</si>
  <si>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</si>
  <si>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</si>
  <si>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</si>
  <si>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</si>
  <si>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</si>
  <si>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</si>
  <si>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</si>
  <si>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</si>
  <si>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</si>
  <si>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</si>
  <si>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</si>
  <si>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</si>
  <si>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</si>
  <si>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</si>
  <si>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</si>
  <si>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</si>
  <si>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</si>
  <si>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</si>
  <si>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</si>
  <si>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</si>
  <si>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</si>
  <si>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</si>
  <si>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</si>
  <si>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</si>
  <si>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</si>
  <si>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</si>
  <si>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</si>
  <si>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</si>
  <si>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</si>
  <si>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</si>
  <si>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</si>
  <si>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</si>
  <si>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</si>
  <si>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</si>
  <si>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</si>
  <si>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</si>
  <si>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</si>
  <si>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</si>
  <si>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</si>
  <si>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</si>
  <si>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</si>
  <si>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</si>
  <si>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</si>
  <si>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</si>
  <si>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</si>
  <si>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</si>
  <si>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</si>
  <si>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</si>
  <si>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</si>
  <si>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</si>
  <si>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</si>
  <si>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</si>
  <si>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</si>
  <si>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</si>
  <si>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</si>
  <si>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</si>
  <si>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</si>
  <si>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</si>
  <si>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</si>
  <si>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</si>
  <si>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</si>
  <si>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</si>
  <si>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</si>
  <si>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</si>
  <si>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</si>
  <si>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</si>
  <si>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</si>
  <si>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</si>
  <si>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</si>
  <si>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</si>
  <si>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</si>
  <si>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</si>
  <si>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</si>
  <si>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</si>
  <si>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</si>
  <si>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</si>
  <si>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</si>
  <si>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</si>
  <si>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</si>
  <si>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</si>
  <si>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</si>
  <si>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</si>
  <si>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</si>
  <si>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</si>
  <si>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</si>
  <si>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</si>
  <si>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</si>
  <si>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</si>
  <si>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</si>
  <si>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</si>
  <si>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</si>
  <si>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</si>
  <si>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</si>
  <si>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</si>
  <si>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</si>
  <si>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niêm yết
Listed shares</t>
  </si>
  <si>
    <t>2205.1</t>
  </si>
  <si>
    <t/>
  </si>
  <si>
    <t>Cổ phiếu chưa niêm yết
Unlisted shares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</si>
  <si>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</si>
  <si>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</si>
  <si>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</si>
  <si>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</si>
  <si>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</si>
  <si>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</si>
  <si>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</si>
  <si>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</si>
  <si>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</si>
  <si>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</si>
  <si>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</si>
  <si>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</si>
  <si>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</si>
  <si>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</si>
  <si>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</si>
  <si>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</si>
  <si>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</si>
  <si>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</si>
  <si>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</si>
  <si>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</si>
  <si>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</si>
  <si>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</si>
  <si>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</si>
  <si>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</si>
  <si>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</si>
  <si>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</si>
  <si>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</si>
  <si>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</si>
  <si>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</si>
  <si>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</si>
  <si>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</si>
  <si>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</si>
  <si>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Phải thu cổ tức, trái tức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</si>
  <si>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</si>
  <si>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</si>
  <si>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</si>
  <si>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</si>
  <si>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</si>
  <si>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</si>
  <si>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</si>
  <si>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</si>
  <si>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</si>
  <si>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</si>
  <si>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</si>
  <si>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</si>
  <si>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</si>
  <si>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</si>
  <si>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</si>
  <si>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</si>
  <si>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</si>
  <si>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</si>
  <si>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</si>
  <si>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</si>
  <si>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</si>
  <si>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</si>
  <si>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</si>
  <si>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receivables from bank deposits</t>
  </si>
  <si>
    <t>2207.1</t>
  </si>
  <si>
    <t/>
  </si>
  <si>
    <t>Phải thu lãi Công cụ thị trường tiền tệ
Interest receivables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</si>
  <si>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</si>
  <si>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</si>
  <si>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</si>
  <si>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</si>
  <si>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</si>
  <si>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</si>
  <si>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2209</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</si>
  <si>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</si>
  <si>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</si>
  <si>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</si>
  <si>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</si>
  <si>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</si>
  <si>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</si>
  <si>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</si>
  <si>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</si>
  <si>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</si>
  <si>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</si>
  <si>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</si>
  <si>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</si>
  <si>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</si>
  <si>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</si>
  <si>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</si>
  <si>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</si>
  <si>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</si>
  <si>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</si>
  <si>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</si>
  <si>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</si>
  <si>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</si>
  <si>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</si>
  <si>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</si>
  <si>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</si>
  <si>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</si>
  <si>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assets as pledge</t>
  </si>
  <si>
    <t>2210.1</t>
  </si>
  <si>
    <t/>
  </si>
  <si>
    <t>Dự phòng nợ phải thu khó đòi
Provision for doubtful debts</t>
  </si>
  <si>
    <t>2210.2</t>
  </si>
  <si>
    <t/>
  </si>
  <si>
    <t>Các khoản khác
Others</t>
  </si>
  <si>
    <t>2210.3</t>
  </si>
  <si>
    <t>I.9</t>
  </si>
  <si>
    <t>Các tài sản khác
Other Assets</t>
  </si>
  <si>
    <t>2211</t>
  </si>
  <si>
    <t>...</t>
  </si>
  <si>
    <t>…</t>
  </si>
  <si>
    <t>…</t>
  </si>
  <si>
    <t>...</t>
  </si>
  <si>
    <t>...</t>
  </si>
  <si>
    <t>...</t>
  </si>
  <si>
    <t>Phải thu cho khoản cổ phiếu hạn chế chờ mua  Receivables from AP/Investors on bought investment</t>
  </si>
  <si>
    <t>2211.1</t>
  </si>
  <si>
    <t>Trả trước phí quản lý niêm yết hàng năm tại SGDCK  Prepaid expenses for listing fee at HOSE</t>
  </si>
  <si>
    <t>2211.2</t>
  </si>
  <si>
    <t>I.10</t>
  </si>
  <si>
    <t>TỔNG TÀI SẢN
TOTAL ASSETS</t>
  </si>
  <si>
    <t>2212</t>
  </si>
  <si>
    <t>II</t>
  </si>
  <si>
    <t>Nợ
Liability</t>
  </si>
  <si>
    <t>2213</t>
  </si>
  <si>
    <t>II.1</t>
  </si>
  <si>
    <t>Tiền phải thanh toán mua bất động sản (không áp dụng)
Real Estate Trading Payables (not applicable)</t>
  </si>
  <si>
    <t>2221</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</si>
  <si>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</si>
  <si>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</si>
  <si>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</si>
  <si>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</si>
  <si>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</si>
  <si>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</si>
  <si>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</si>
  <si>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</si>
  <si>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</si>
  <si>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</si>
  <si>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</si>
  <si>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</si>
  <si>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</si>
  <si>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</si>
  <si>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</si>
  <si>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</si>
  <si>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</si>
  <si>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</si>
  <si>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</si>
  <si>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</si>
  <si>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</si>
  <si>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</si>
  <si>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</si>
  <si>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</si>
  <si>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</si>
  <si>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</si>
  <si>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</si>
  <si>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</si>
  <si>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</si>
  <si>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</si>
  <si>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</si>
  <si>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</si>
  <si>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</si>
  <si>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</si>
  <si>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</si>
  <si>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</si>
  <si>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</si>
  <si>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</si>
  <si>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</si>
  <si>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</si>
  <si>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Taxes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</si>
  <si>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</si>
  <si>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</si>
  <si>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</si>
  <si>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</si>
  <si>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</si>
  <si>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Profit distribution payables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</si>
  <si>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</si>
  <si>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</si>
  <si>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</si>
  <si>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</si>
  <si>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</si>
  <si>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</si>
  <si>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</si>
  <si>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</si>
  <si>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</si>
  <si>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</si>
  <si>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</si>
  <si>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</si>
  <si>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</si>
  <si>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</si>
  <si>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</si>
  <si>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</si>
  <si>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</si>
  <si>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 fee payable</t>
  </si>
  <si>
    <t>2215.9.1</t>
  </si>
  <si>
    <t/>
  </si>
  <si>
    <t>Phải trả phí phát hành thanh toán bù trừ chứng khoán
Clearing Settlement Payables</t>
  </si>
  <si>
    <t>2215.9.2</t>
  </si>
  <si>
    <t/>
  </si>
  <si>
    <t>Trích trước phí lưu ký tài sản Quỹ mở
Accrued expense for Custodian fee</t>
  </si>
  <si>
    <t>2215.10</t>
  </si>
  <si>
    <t/>
  </si>
  <si>
    <t>Phí dịch vụ lưu ký - bảo quản tài sản
Custodian service - Safe Custody Fee</t>
  </si>
  <si>
    <t>2215.10.1</t>
  </si>
  <si>
    <t/>
  </si>
  <si>
    <t>Phí dịch vụ lưu ký - giao dịch chứng khoán
Custodian service - Transaction fee</t>
  </si>
  <si>
    <t>2215.10.2</t>
  </si>
  <si>
    <t/>
  </si>
  <si>
    <t>Phí dịch vụ lưu ký cho chứng khoán cơ sở, phí quản lý vị thể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</si>
  <si>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</si>
  <si>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</si>
  <si>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</si>
  <si>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</si>
  <si>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</si>
  <si>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</si>
  <si>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</si>
  <si>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</si>
  <si>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expense payable</t>
  </si>
  <si>
    <t>2215.13</t>
  </si>
  <si>
    <t/>
  </si>
  <si>
    <t>Phải trả phí dịch vụ đại lý chuyển nhượng
Transfer Agency fee payable</t>
  </si>
  <si>
    <t>2215.14</t>
  </si>
  <si>
    <t/>
  </si>
  <si>
    <t>Dự chi phí cung cấp dịch vụ tính giá trị tài sản ròng tham chiếu (iNAV) cho HOSE
Accrued expense for payable to HOSE for iNAV calculation</t>
  </si>
  <si>
    <t>2215.15</t>
  </si>
  <si>
    <t/>
  </si>
  <si>
    <t>Dự chi phí cấp quyền sử dụng chỉ số cho HOSE
Accrued expense for payable to HOSE for Index usage</t>
  </si>
  <si>
    <t>2215.16</t>
  </si>
  <si>
    <t/>
  </si>
  <si>
    <t>Phải trả khác
Other payables</t>
  </si>
  <si>
    <t>2215.17</t>
  </si>
  <si>
    <t/>
  </si>
  <si>
    <t>Phải trả phí báo giá
Price feed fee payable</t>
  </si>
  <si>
    <t>2215.17.1</t>
  </si>
  <si>
    <t/>
  </si>
  <si>
    <t>Trích trước phí công tác, họp của ban đại diện
Accruals for Fund's Board of Representatives travelling, meeting expense</t>
  </si>
  <si>
    <t>2215.17.2</t>
  </si>
  <si>
    <t/>
  </si>
  <si>
    <t>Trích trước phí quản lý thường niên trả UBCKNN
Accruals for Annual Fee pay to SSC</t>
  </si>
  <si>
    <t>2215.17.3</t>
  </si>
  <si>
    <t/>
  </si>
  <si>
    <t>Phải trả khác
Other payables</t>
  </si>
  <si>
    <t>2215.17.4</t>
  </si>
  <si>
    <t/>
  </si>
  <si>
    <t>Vay ngắn hạn
Short-term loans</t>
  </si>
  <si>
    <t>2215.18</t>
  </si>
  <si>
    <t/>
  </si>
  <si>
    <t>Gốc hợp đồng repo
Principal of repo contracts</t>
  </si>
  <si>
    <t>2215.18.1</t>
  </si>
  <si>
    <t/>
  </si>
  <si>
    <t>Trích trước lãi vay ngắn hạn
Accrued interest expenses</t>
  </si>
  <si>
    <t>2215.18.2</t>
  </si>
  <si>
    <t/>
  </si>
  <si>
    <t>Gốc vay ngắn hạn
Principal of short-term loans</t>
  </si>
  <si>
    <t>2215.18.3</t>
  </si>
  <si>
    <t>II.4</t>
  </si>
  <si>
    <t>TỔNG NỢ
TOTAL LIABILITIES</t>
  </si>
  <si>
    <t>2216</t>
  </si>
  <si>
    <t>III</t>
  </si>
  <si>
    <t>Tài sản ròng của Quỹ ( = I.8 - II.3)
Net Asset Value ( = I.8 - II.3)</t>
  </si>
  <si>
    <t>2217</t>
  </si>
  <si>
    <t>IV</t>
  </si>
  <si>
    <t>Tổng số chứng chỉ quỹ đang lưu hành
Total Outstanding Fund Certificates</t>
  </si>
  <si>
    <t>2218</t>
  </si>
  <si>
    <t>V</t>
  </si>
  <si>
    <t>Giá trị tài sản ròng trên một chứng chỉ quỹ
Net Asset Value per Fund Certificate (III/IV)</t>
  </si>
  <si>
    <t>2219</t>
  </si>
  <si>
    <t>I</t>
  </si>
  <si>
    <t>I. TÀI SẢN
ASSETS</t>
  </si>
  <si>
    <t>I</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</si>
  <si>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</si>
  <si>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</si>
  <si>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</si>
  <si>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</si>
  <si>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</si>
  <si>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</si>
  <si>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</si>
  <si>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</si>
  <si>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</si>
  <si>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
  </si>
  <si>
    <t>Tiền phải trả cho Nhà đầu tư về cổ tức và mua lại chứng chỉ quỹ Cash at bank for Fund's dividend payment and redemption</t>
  </si>
  <si>
    <t>111.2</t>
  </si>
  <si>
    <t/>
  </si>
  <si>
    <t>Tiền gửi ngân hàng cho hoạt động của Quỹ
Cash at bank for Fund's operation</t>
  </si>
  <si>
    <t>111.3</t>
  </si>
  <si>
    <t/>
  </si>
  <si>
    <t>Tiền gửi ký quỹ cho hoạt động đầu tư chứng khoán phái sinh
Margin account for trading derivatives</t>
  </si>
  <si>
    <t>111.4</t>
  </si>
  <si>
    <t>1.2</t>
  </si>
  <si>
    <t>1.2. Tiền gửi có kỳ hạn không quá ba (03) tháng Deposit with term up to three (03) months</t>
  </si>
  <si>
    <t>112</t>
  </si>
  <si>
    <t>2</t>
  </si>
  <si>
    <t>2. Các khoản đầu tư thuần
Net Investments</t>
  </si>
  <si>
    <t>120</t>
  </si>
  <si>
    <t>2.1</t>
  </si>
  <si>
    <t>2.1. Các khoản đầu tư
Investments</t>
  </si>
  <si>
    <t>121</t>
  </si>
  <si>
    <t/>
  </si>
  <si>
    <t>Cổ phiếu niêm yết
Listed Shares</t>
  </si>
  <si>
    <t>121.1</t>
  </si>
  <si>
    <t/>
  </si>
  <si>
    <t>Cổ phiếu chưa niêm yết
Unlisted Shares</t>
  </si>
  <si>
    <t>121.2</t>
  </si>
  <si>
    <t/>
  </si>
  <si>
    <t>Trái phiếu niêm yết
Listed Bonds</t>
  </si>
  <si>
    <t>121.3</t>
  </si>
  <si>
    <t/>
  </si>
  <si>
    <t>Trái phiếu chưa niêm yết 
Unlisted Bonds</t>
  </si>
  <si>
    <t>121.4</t>
  </si>
  <si>
    <t/>
  </si>
  <si>
    <t>Công cụ thị trường tiền tệ
Money market instruments</t>
  </si>
  <si>
    <t>121.5</t>
  </si>
  <si>
    <t/>
  </si>
  <si>
    <t>Hợp đồng tiền gửi có kỳ hạn trên ba (03) tháng
Deposits with term over three (03) months</t>
  </si>
  <si>
    <t>121.6</t>
  </si>
  <si>
    <t/>
  </si>
  <si>
    <t>Quyền mua chứng khoán
Investment - Rights</t>
  </si>
  <si>
    <t>121.7</t>
  </si>
  <si>
    <t/>
  </si>
  <si>
    <t>Hợp đồng tương lai chỉ số
Index future contracts</t>
  </si>
  <si>
    <t>121.8</t>
  </si>
  <si>
    <t/>
  </si>
  <si>
    <t>Đầu tư khác
Other Investments</t>
  </si>
  <si>
    <t>121.9</t>
  </si>
  <si>
    <t/>
  </si>
  <si>
    <t>Hợp đồng mua lại đảo ngược
Reverse repo contracts</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</si>
  <si>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</si>
  <si>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</si>
  <si>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</si>
  <si>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</si>
  <si>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</si>
  <si>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</si>
  <si>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</si>
  <si>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</si>
  <si>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</si>
  <si>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</si>
  <si>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</si>
  <si>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</si>
  <si>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</si>
  <si>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</si>
  <si>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</si>
  <si>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</si>
  <si>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</si>
  <si>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</si>
  <si>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</si>
  <si>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
  </si>
  <si>
    <t>Phải thu cổ tức
Dividend receivables</t>
  </si>
  <si>
    <t>134.1</t>
  </si>
  <si>
    <t/>
  </si>
  <si>
    <t>Phải thu trái tức
Coupon receivables</t>
  </si>
  <si>
    <t>134.2</t>
  </si>
  <si>
    <t/>
  </si>
  <si>
    <t>Phải thu lãi tiền gửi có kỳ hạn không quá ba (03) tháng Interest receivables from deposit with term up to three (03) months</t>
  </si>
  <si>
    <t>134.3</t>
  </si>
  <si>
    <t/>
  </si>
  <si>
    <t>Phải thu lãi tiền gửi có kỳ hạn trên 3 tháng
Interest receivables from deposit with term more than three (03) months</t>
  </si>
  <si>
    <t>134.4</t>
  </si>
  <si>
    <t/>
  </si>
  <si>
    <t>Phải thu lãi Công cụ thị trường tiền tệ
Interest receivables from Money market instruments</t>
  </si>
  <si>
    <t>134.5</t>
  </si>
  <si>
    <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</si>
  <si>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</si>
  <si>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</si>
  <si>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</si>
  <si>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</si>
  <si>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</si>
  <si>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
  </si>
  <si>
    <t>Dự thu cổ tức
Dividend receivables</t>
  </si>
  <si>
    <t>136.1</t>
  </si>
  <si>
    <t/>
  </si>
  <si>
    <t>Dự thu lãi trái phiếu
Interest accrual from bonds</t>
  </si>
  <si>
    <t>136.2</t>
  </si>
  <si>
    <t/>
  </si>
  <si>
    <t>Dự thu lãi tiền gửi có kỳ hạn không quá ba (03) tháng Interest accrual from deposits with term up to three (03) months</t>
  </si>
  <si>
    <t>136.3</t>
  </si>
  <si>
    <t/>
  </si>
  <si>
    <t>Dự thu lãi tiền gửi có kỳ hạn trên 3 tháng
Interest accrual from deposit with term more than three (03) months</t>
  </si>
  <si>
    <t>136.4</t>
  </si>
  <si>
    <t/>
  </si>
  <si>
    <t>Dự thu lãi Công cụ thị trường tiền tệ
Interest accrual from Money market instruments</t>
  </si>
  <si>
    <t>136.5</t>
  </si>
  <si>
    <t/>
  </si>
  <si>
    <t>Dự thu lãi hợp đồng mua lại đảo ngược
Interest receivables from reverse repo contracts</t>
  </si>
  <si>
    <t>136.6</t>
  </si>
  <si>
    <t>3.3</t>
  </si>
  <si>
    <t>3.3. Các khoản phải thu khác
Other receivables</t>
  </si>
  <si>
    <t>137</t>
  </si>
  <si>
    <t/>
  </si>
  <si>
    <t>Phải thu cho khoản cổ phiếu hạn chế chờ mua
Receivable from AP/Investors on securities on hold of buying</t>
  </si>
  <si>
    <t>137.1</t>
  </si>
  <si>
    <t/>
  </si>
  <si>
    <t>Các tài sản khác
Other assets</t>
  </si>
  <si>
    <t>137.2</t>
  </si>
  <si>
    <t/>
  </si>
  <si>
    <t>Các khoản khác
Others</t>
  </si>
  <si>
    <t>137.3</t>
  </si>
  <si>
    <t>3.4</t>
  </si>
  <si>
    <t>3.4. Dự phòng nợ phải thu khó đòi
Provision for doubtful debt</t>
  </si>
  <si>
    <t>138</t>
  </si>
  <si>
    <t/>
  </si>
  <si>
    <t>TỔNG TÀI SẢN
TOTAL ASSETS</t>
  </si>
  <si>
    <t>100</t>
  </si>
  <si>
    <t>II</t>
  </si>
  <si>
    <t>II. NỢ PHẢI TRẢ
TOTAL LIABILITIES</t>
  </si>
  <si>
    <t>II</t>
  </si>
  <si>
    <t>1</t>
  </si>
  <si>
    <t>1. Vay ngắn hạn 
Short-term loans</t>
  </si>
  <si>
    <t>311</t>
  </si>
  <si>
    <t/>
  </si>
  <si>
    <t>Gốc hợp đồng repo
Repo contracts - Principal</t>
  </si>
  <si>
    <t>311.1</t>
  </si>
  <si>
    <t/>
  </si>
  <si>
    <t>Vay ngắn hạn
Short-term loans</t>
  </si>
  <si>
    <t>311.2</t>
  </si>
  <si>
    <t>2</t>
  </si>
  <si>
    <t>2. Phải trả về mua các khoản đầu tư
Payables for securities bought but not yet settled</t>
  </si>
  <si>
    <t>312</t>
  </si>
  <si>
    <t>3</t>
  </si>
  <si>
    <t>3. Phải trả phí cho các Đại lý phân phối, Công ty quản lý quỹ về mua bán Chứng chỉ quỹ
Subscription and Redemption fee payable to distributors and fund management company</t>
  </si>
  <si>
    <t>313</t>
  </si>
  <si>
    <t/>
  </si>
  <si>
    <t>Phải trả phí cho các Đại lý phân phối về mua bán Chứng chỉ quỹ
Subscription and Redemption fee payable to distributors</t>
  </si>
  <si>
    <t>313.1</t>
  </si>
  <si>
    <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</si>
  <si>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</si>
  <si>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</si>
  <si>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</si>
  <si>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</si>
  <si>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</si>
  <si>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</si>
  <si>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</si>
  <si>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</si>
  <si>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</si>
  <si>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</si>
  <si>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</si>
  <si>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
  </si>
  <si>
    <t>Phí giao dịch
Transaction fee</t>
  </si>
  <si>
    <t>316.1</t>
  </si>
  <si>
    <t/>
  </si>
  <si>
    <t>Phải trả phí môi giới
Brokerage fee payables</t>
  </si>
  <si>
    <t>316.1.1</t>
  </si>
  <si>
    <t/>
  </si>
  <si>
    <t>Phải trả phí giao dịch thanh toán bù trừ chứng khoán
Clearing Settlement Fee payables</t>
  </si>
  <si>
    <t>316.1.2</t>
  </si>
  <si>
    <t/>
  </si>
  <si>
    <t>Trích trước phí kiểm toán
Accrued expense for audit fee</t>
  </si>
  <si>
    <t>316.2</t>
  </si>
  <si>
    <t/>
  </si>
  <si>
    <t>Trích trước phí họp đại hội thường niên
Accrued expense for Annual General meeting</t>
  </si>
  <si>
    <t>316.3</t>
  </si>
  <si>
    <t/>
  </si>
  <si>
    <t>Trích trước phí báo cáo thường niên
Accrued expense for Annual report</t>
  </si>
  <si>
    <t>316.4</t>
  </si>
  <si>
    <t/>
  </si>
  <si>
    <t>Trích trước thù lao ban đại diện quỹ
Accrued expense for Remuneration Payable to Fund's Board of Representatives</t>
  </si>
  <si>
    <t>316.5</t>
  </si>
  <si>
    <t/>
  </si>
  <si>
    <t>Trích trước phí quản lý niêm yết hàng năm tại SGDCK 
Accrued expense for annual listing fee at HOSE</t>
  </si>
  <si>
    <t>316.6</t>
  </si>
  <si>
    <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</si>
  <si>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</si>
  <si>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</si>
  <si>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</si>
  <si>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</si>
  <si>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</si>
  <si>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
  </si>
  <si>
    <t>Phải trả cho nhà đầu tư chờ mua chứng chỉ quỹ
Subscription Pending allotment</t>
  </si>
  <si>
    <t>317.1</t>
  </si>
  <si>
    <t/>
  </si>
  <si>
    <t>Phải trả nhà đầu tư trên tài sản giữ hộ
Payables to investors for investment bought on behalf</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</si>
  <si>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</si>
  <si>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</si>
  <si>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</si>
  <si>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</si>
  <si>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</si>
  <si>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</si>
  <si>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</si>
  <si>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
  </si>
  <si>
    <t>Trích trước phải trả phí quản lý
Accrued expense for Management fee</t>
  </si>
  <si>
    <t>319.1</t>
  </si>
  <si>
    <t/>
  </si>
  <si>
    <t>Trích trước phí lưu ký tài sản Quỹ mở
Accrued expense for Custodian fee</t>
  </si>
  <si>
    <t>319.2</t>
  </si>
  <si>
    <t/>
  </si>
  <si>
    <t>Phí dịch vụ lưu ký - bảo quản tài sản
Custodian service - Safe Custody Fee</t>
  </si>
  <si>
    <t>319.2.1</t>
  </si>
  <si>
    <t/>
  </si>
  <si>
    <t>Phí dịch vụ lưu ký - giao dịch chứng khoán
Custodian service - Transaction fee</t>
  </si>
  <si>
    <t>319.2.2</t>
  </si>
  <si>
    <t/>
  </si>
  <si>
    <t>Phí dịch vụ lưu ký cho chứng khoán cơ sở, phí quản lý vị thế và tài sản phái sinh trả cho VSDC
Custodian service -  Depository fee, Position and Margin management fee paid to VSDC</t>
  </si>
  <si>
    <t>319.2.3</t>
  </si>
  <si>
    <t/>
  </si>
  <si>
    <t>Trích trước phí quản trị quỹ
Accrued expense for Fund administration fee</t>
  </si>
  <si>
    <t>319.3</t>
  </si>
  <si>
    <t/>
  </si>
  <si>
    <t>Trích trước phí giám sát
Accrued expense for Supervising fee</t>
  </si>
  <si>
    <t>319.4</t>
  </si>
  <si>
    <t/>
  </si>
  <si>
    <t>Trích trước phí dịch vụ đại lý chuyển nhượng
Accrued expense for Tranfer agency fee</t>
  </si>
  <si>
    <t>319.5</t>
  </si>
  <si>
    <t/>
  </si>
  <si>
    <t>Dự chi phí cung cấp dịch vụ tính giá trị tài sản ròng tham chiếu (iNAV) cho HOSE
Accrued expense for payable to HOSE for iNAV calculation</t>
  </si>
  <si>
    <t>319.6</t>
  </si>
  <si>
    <t/>
  </si>
  <si>
    <t>Dự chi phí cấp quyền sử dụng chỉ số cho HOSE
Accrued expense for payable to HOSE for Index usage</t>
  </si>
  <si>
    <t>319.7</t>
  </si>
  <si>
    <t>10</t>
  </si>
  <si>
    <t>10. Phải trả, phải nộp khác
Other payables</t>
  </si>
  <si>
    <t>320</t>
  </si>
  <si>
    <t/>
  </si>
  <si>
    <t>Phải trả phí báo giá
Price feed fee payable</t>
  </si>
  <si>
    <t>320.1</t>
  </si>
  <si>
    <t/>
  </si>
  <si>
    <t>Trích trước phí công tác, họp của ban đại diện
Accrued expense for Fund's Board of Representatives travelling, meeting</t>
  </si>
  <si>
    <t>320.2</t>
  </si>
  <si>
    <t/>
  </si>
  <si>
    <t>Trích trước phí quản lý thường niên trả cho UBCKNN
Accrued expense for Annual Fee paid to SSC</t>
  </si>
  <si>
    <t>320.3</t>
  </si>
  <si>
    <t/>
  </si>
  <si>
    <t>Phí Ngân hàng S2B
S2B Bank charge</t>
  </si>
  <si>
    <t>320.4</t>
  </si>
  <si>
    <t/>
  </si>
  <si>
    <t>Phải trả khác
Other payables</t>
  </si>
  <si>
    <t>320.5</t>
  </si>
  <si>
    <t/>
  </si>
  <si>
    <t>TỔNG NỢ PHẢI TRẢ
TOTAL LIABILITIES</t>
  </si>
  <si>
    <t>300</t>
  </si>
  <si>
    <t>III</t>
  </si>
  <si>
    <t>III. 	GIÁ TRỊ TÀI SẢN RÒNG CÓ THỂ PHÂN PHỐI CHO NHÀ ĐẦU TƯ NẮM GIỮ CHỨNG CHỈ QUỸ MỞ (I-II)
DISTRIBUTABLE NET ASSET VALUE (I-II)</t>
  </si>
  <si>
    <t>400</t>
  </si>
  <si>
    <t>1</t>
  </si>
  <si>
    <t>1. Vốn góp của Nhà đầu tư
Contributed capital</t>
  </si>
  <si>
    <t>411</t>
  </si>
  <si>
    <t>1.1</t>
  </si>
  <si>
    <t>1.1 Vốn góp phát hành
Capital from subscription</t>
  </si>
  <si>
    <t>412</t>
  </si>
  <si>
    <t>1.2</t>
  </si>
  <si>
    <t>1.2 Vốn góp mua lại
Capital from redemption</t>
  </si>
  <si>
    <t>413</t>
  </si>
  <si>
    <t>2</t>
  </si>
  <si>
    <t>2. Thặng dư vốn góp của Nhà đầu tư
Share premium</t>
  </si>
  <si>
    <t>414</t>
  </si>
  <si>
    <t>3</t>
  </si>
  <si>
    <t>3. Lợi nhuận chưa phân phối 
Undistributed earnings</t>
  </si>
  <si>
    <t>420</t>
  </si>
  <si>
    <t>3.1</t>
  </si>
  <si>
    <t>3.1 Lợi nhuận chưa phân phối  đầu kỳ
Undistributed earnings at the beginning of the period</t>
  </si>
  <si>
    <t>420.1</t>
  </si>
  <si>
    <t>3.2</t>
  </si>
  <si>
    <t>3.2 Lợi nhuận chưa phân phối  trong kỳ
Undistributed earnings during the period</t>
  </si>
  <si>
    <t>420.2</t>
  </si>
  <si>
    <t>IV</t>
  </si>
  <si>
    <t>IV. GIÁ TRỊ TÀI SẢN RÒNG QUỸ MỞ TRÊN 1 ĐƠN VỊ CHỨNG CHỈ QUỸ (IV=(I-II)/III)
NET ASSET VALUE  PER FUND CERTIFICATE</t>
  </si>
  <si>
    <t>430</t>
  </si>
  <si>
    <t>V</t>
  </si>
  <si>
    <t>V. LỢI NHUẬN ĐÃ PHÂN PHỐI CHO NHÀ ĐẦU TƯ
DISTRIBUTED EARNINGS</t>
  </si>
  <si>
    <t>440</t>
  </si>
  <si>
    <t>1</t>
  </si>
  <si>
    <t>1. Lợi nhuận/Tài sản đã phân phối cho Nhà đầu tư trong kỳ
Distributed earnings assets in the period</t>
  </si>
  <si>
    <t>441</t>
  </si>
  <si>
    <t>2</t>
  </si>
  <si>
    <t>2. Lợi nhuận đã phân phối cho Nhà đầu tư lũy kế từ khi thành lập Quỹ mở đến kỳ lập báo cáo này
Accumulated distributed profit/ assets</t>
  </si>
  <si>
    <t>442</t>
  </si>
  <si>
    <t>VI</t>
  </si>
  <si>
    <t>VI. CÁC CHỈ TIÊU NGOÀI BÁO CÁO TÌNH HÌNH TÀI CHÍNH
OFF BALANCE SHEET ITEMS</t>
  </si>
  <si>
    <t>VI</t>
  </si>
  <si>
    <t>1</t>
  </si>
  <si>
    <t>1. Tài sản nhận thế chấp
Assets received as pledge</t>
  </si>
  <si>
    <t>001</t>
  </si>
  <si>
    <t>2</t>
  </si>
  <si>
    <t>2. Nợ khó đòi đã xử lý
Written off bad debts</t>
  </si>
  <si>
    <t>002</t>
  </si>
  <si>
    <t>3</t>
  </si>
  <si>
    <t>3. Ngoại tệ các loại
Foreign currencies</t>
  </si>
  <si>
    <t>003</t>
  </si>
  <si>
    <t>4</t>
  </si>
  <si>
    <t>4. Số lượng Chứng chỉ quỹ đang lưu hành
Number of outstanding fund certificates</t>
  </si>
  <si>
    <t>004</t>
  </si>
  <si>
    <t>Tại ngày 31 tháng 03 năm 2025
/ As at 31 Mar 2025</t>
  </si>
  <si>
    <t>Quý I năm 2025
/ Quarter I 2025</t>
  </si>
  <si>
    <t>Công ty Cổ phần Quản lý Quỹ Đầu tư Dragon Capital Việt Nam</t>
  </si>
  <si>
    <t>Dragon Capital Vietfund Management Joint Stock Company</t>
  </si>
  <si>
    <t>Quỹ ETF DCVFMVN30 (E1VFVN30)</t>
  </si>
  <si>
    <t>DCVFMVN30 ETF (E1VFVN30) (VFVN30)</t>
  </si>
  <si>
    <t>Ngày 08 tháng 04 năm 2025</t>
  </si>
  <si>
    <t>08 Apr 2025</t>
  </si>
  <si>
    <t>Lê Hoàng Anh</t>
  </si>
  <si>
    <t>Phó phòng Dịch vụ nghiệp vụ giám sát Quỹ</t>
  </si>
  <si>
    <t>Quyền Giám đốc nghiệp vụ hỗ trợ đầu tư</t>
  </si>
  <si>
    <t>Ngày 31 tháng 03 năm 2025
 As at 31 Mar 2025</t>
  </si>
  <si>
    <t>Ngày 31 tháng 12 năm 2024
 As at 31 Dec 2024</t>
  </si>
  <si>
    <t>Quý I năm 2025
Quarter I 2025</t>
  </si>
  <si>
    <t>Quý IV năm 2024
Quarter IV 2024</t>
  </si>
  <si>
    <t>Năm 2025
Year 2025</t>
  </si>
  <si>
    <t>Năm 2024
Year 2024</t>
  </si>
  <si>
    <t>Quý I năm  2024
Quarter I  2024</t>
  </si>
  <si>
    <t>Mai Thùy Sâm</t>
  </si>
  <si>
    <t>Ninh Thị Tuệ Minh</t>
  </si>
  <si>
    <t>Kế toán quỹ</t>
  </si>
  <si>
    <t>Trưởng phòng Kế toán Quỹ</t>
  </si>
  <si>
    <t>Nguyễn Thùy Linh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</si>
</sst>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dd/mmm/yyyy"/>
    <numFmt numFmtId="166" formatCode="_(* #,##0_);_(* \(#,##0\);_(* &quot;-&quot;??_);_(@_)"/>
    <numFmt numFmtId="167" formatCode="_(* #,##0.00_);_(* \(#,##0.00\);_(* &quot;-&quot;_);_(@_)"/>
  </numFmts>
  <fonts count="55">
    <font>
      <sz val="11"/>
      <color theme="1"/>
      <name val="Calibri"/>
      <family val="2"/>
      <scheme val="minor"/>
    </font>
    <font>
      <sz val="10"/>
      <color theme="1"/>
      <name val="Arial"/>
      <family val="2"/>
    </font>
    <font>
      <sz val="12"/>
      <name val=".VnTime"/>
      <family val="2"/>
    </font>
    <font>
      <b/>
      <sz val="10"/>
      <color theme="1"/>
      <name val="Arial"/>
      <family val="2"/>
    </font>
    <font>
      <sz val="10"/>
      <color theme="1"/>
      <name val="Arial"/>
      <family val="2"/>
    </font>
    <font>
      <i/>
      <sz val="10"/>
      <color theme="1"/>
      <name val="Arial"/>
      <family val="2"/>
    </font>
    <font>
      <sz val="11"/>
      <color theme="1"/>
      <name val="Calibri"/>
      <family val="2"/>
      <scheme val="minor"/>
    </font>
    <font>
      <sz val="10"/>
      <name val="Arial"/>
      <family val="2"/>
    </font>
    <font>
      <b/>
      <sz val="8"/>
      <color theme="1"/>
      <name val="Tahoma"/>
      <family val="2"/>
    </font>
    <font>
      <i/>
      <sz val="8"/>
      <color theme="1"/>
      <name val="Tahoma"/>
      <family val="2"/>
    </font>
    <font>
      <b/>
      <sz val="12"/>
      <color theme="1"/>
      <name val="Tahoma"/>
      <family val="2"/>
    </font>
    <font>
      <sz val="10"/>
      <color theme="1"/>
      <name val="Tahoma"/>
      <family val="2"/>
    </font>
    <font>
      <i/>
      <sz val="10"/>
      <color theme="1"/>
      <name val="Tahoma"/>
      <family val="2"/>
    </font>
    <font>
      <b/>
      <sz val="10"/>
      <color indexed="30"/>
      <name val="Tahoma"/>
      <family val="2"/>
    </font>
    <font>
      <b/>
      <sz val="10"/>
      <name val="Tahoma"/>
      <family val="2"/>
    </font>
    <font>
      <sz val="10"/>
      <name val="Tahoma"/>
      <family val="2"/>
    </font>
    <font>
      <i/>
      <sz val="10"/>
      <name val="Tahoma"/>
      <family val="2"/>
    </font>
    <font>
      <b/>
      <sz val="10"/>
      <color theme="1"/>
      <name val="Tahoma"/>
      <family val="2"/>
    </font>
    <font>
      <b/>
      <sz val="13"/>
      <color theme="1"/>
      <name val="Arial"/>
      <family val="2"/>
    </font>
    <font>
      <b/>
      <sz val="8.5"/>
      <color theme="1"/>
      <name val="Tahoma"/>
      <family val="2"/>
    </font>
    <font>
      <i/>
      <sz val="8.5"/>
      <color theme="1"/>
      <name val="Tahoma"/>
      <family val="2"/>
    </font>
    <font>
      <sz val="12"/>
      <color theme="1"/>
      <name val="Tahoma"/>
      <family val="2"/>
    </font>
    <font>
      <b/>
      <sz val="12"/>
      <color theme="1"/>
      <name val="Arial"/>
      <family val="2"/>
    </font>
    <font>
      <sz val="12"/>
      <color theme="1"/>
      <name val="Arial"/>
      <family val="2"/>
    </font>
    <font>
      <i/>
      <sz val="12"/>
      <color theme="1"/>
      <name val="Arial"/>
      <family val="2"/>
    </font>
    <font>
      <b/>
      <sz val="12"/>
      <color indexed="30"/>
      <name val="Arial"/>
      <family val="2"/>
    </font>
    <font>
      <sz val="12"/>
      <name val="Arial"/>
      <family val="2"/>
    </font>
    <font>
      <sz val="12"/>
      <color indexed="8"/>
      <name val="Arial"/>
      <family val="2"/>
    </font>
    <font>
      <sz val="12"/>
      <color theme="0" tint="-4.9989318521683403E-2"/>
      <name val="Arial"/>
      <family val="2"/>
    </font>
    <font>
      <b/>
      <sz val="12"/>
      <color rgb="FF0070C0"/>
      <name val="Arial"/>
      <family val="2"/>
    </font>
    <font>
      <sz val="12"/>
      <color theme="1" tint="4.9989318521683403E-2"/>
      <name val="Arial"/>
      <family val="2"/>
    </font>
    <font>
      <b/>
      <sz val="12"/>
      <color indexed="8"/>
      <name val="Arial"/>
      <family val="2"/>
    </font>
    <font>
      <i/>
      <sz val="12"/>
      <name val="Arial"/>
      <family val="2"/>
    </font>
    <font>
      <b/>
      <sz val="12"/>
      <name val="Arial"/>
      <family val="2"/>
    </font>
    <font>
      <u/>
      <sz val="12"/>
      <color theme="1"/>
      <name val="Arial"/>
      <family val="2"/>
    </font>
    <font>
      <sz val="12"/>
      <color rgb="FFFF0000"/>
      <name val="Arial"/>
      <family val="2"/>
    </font>
    <font>
      <i/>
      <sz val="10"/>
      <color indexed="8"/>
      <name val="Tahoma"/>
      <family val="2"/>
    </font>
    <font>
      <sz val="11"/>
      <name val="Times New Roman"/>
      <family val="1"/>
    </font>
    <font>
      <sz val="10"/>
      <color indexed="8"/>
      <name val="Tahoma"/>
      <family val="2"/>
    </font>
    <font>
      <sz val="12"/>
      <name val="Times New Roman"/>
      <family val="1"/>
    </font>
    <font>
      <b/>
      <sz val="10"/>
      <color theme="1" tint="4.9989318521683403E-2"/>
      <name val="Tahoma"/>
      <family val="2"/>
    </font>
    <font>
      <sz val="10"/>
      <color theme="1"/>
      <name val="Calibri"/>
      <family val="2"/>
      <scheme val="minor"/>
    </font>
    <font>
      <b/>
      <sz val="10"/>
      <color rgb="FF0070C0"/>
      <name val="Tahoma"/>
      <family val="2"/>
    </font>
    <font>
      <b/>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indexed="2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5">
    <xf numFmtId="0" fontId="0" fillId="0" borderId="0"/>
    <xf numFmtId="0" fontId="2" fillId="0" borderId="0"/>
    <xf numFmtId="43" fontId="7" fillId="0" borderId="0" quotePrefix="1" applyFont="0" applyFill="0" applyBorder="0" applyAlignment="0">
      <protection locked="0"/>
    </xf>
    <xf numFmtId="43" fontId="7" fillId="0" borderId="0" applyFont="0" applyFill="0" applyBorder="0" applyAlignment="0" applyProtection="0"/>
    <xf numFmtId="0" fontId="7" fillId="0" borderId="0"/>
    <xf numFmtId="0" fontId="7" fillId="0" borderId="0"/>
    <xf numFmtId="166" fontId="6" fillId="0" borderId="0" applyFont="0" applyFill="0" applyBorder="0" applyAlignment="0" applyProtection="0"/>
    <xf numFmtId="0" fontId="7" fillId="0" borderId="0"/>
    <xf numFmtId="43" fontId="6" fillId="0" borderId="0" applyFont="0" applyFill="0" applyBorder="0" applyAlignment="0" applyProtection="0"/>
    <xf numFmtId="0" fontId="6" fillId="0" borderId="0"/>
    <xf numFmtId="0" fontId="4" fillId="0" borderId="0"/>
    <xf numFmtId="0" fontId="1" fillId="0" borderId="0"/>
    <xf numFmtId="0" fontId="6" fillId="0" borderId="0"/>
    <xf numFmtId="43" fontId="37" fillId="0" borderId="0" applyFont="0" applyFill="0" applyBorder="0" applyAlignment="0" applyProtection="0"/>
    <xf numFmtId="0" fontId="7" fillId="0" borderId="0"/>
    <xf numFmtId="0" fontId="6" fillId="0" borderId="0"/>
    <xf numFmtId="0" fontId="7" fillId="0" borderId="0"/>
    <xf numFmtId="0" fontId="7" fillId="0" borderId="0"/>
    <xf numFmtId="0" fontId="7" fillId="0" borderId="0"/>
    <xf numFmtId="0" fontId="7" fillId="0" borderId="0"/>
    <xf numFmtId="0" fontId="7" fillId="0" borderId="0"/>
    <xf numFmtId="166" fontId="7" fillId="0" borderId="0" quotePrefix="1" applyFont="0" applyFill="0" applyBorder="0" applyAlignment="0">
      <protection locked="0"/>
    </xf>
    <xf numFmtId="43" fontId="7" fillId="0" borderId="0" quotePrefix="1" applyFont="0" applyFill="0" applyBorder="0" applyAlignment="0">
      <protection locked="0"/>
    </xf>
    <xf numFmtId="43" fontId="7" fillId="0" borderId="0" applyFont="0" applyFill="0" applyBorder="0" applyAlignment="0" applyProtection="0"/>
    <xf numFmtId="0" fontId="6" fillId="0" borderId="0"/>
  </cellStyleXfs>
  <cellXfs count="251">
    <xf numFmtId="0" fontId="0" fillId="0" borderId="0" xfId="0"/>
    <xf numFmtId="0" fontId="4" fillId="3" borderId="0" xfId="0" applyFont="1" applyFill="1"/>
    <xf numFmtId="0" fontId="3" fillId="3" borderId="0" xfId="0" applyFont="1" applyFill="1"/>
    <xf numFmtId="0" fontId="4" fillId="0" borderId="0" xfId="0" applyFont="1"/>
    <xf numFmtId="0" fontId="11" fillId="3" borderId="0" xfId="0" applyFont="1" applyFill="1" applyAlignment="1">
      <alignment vertical="center"/>
    </xf>
    <xf numFmtId="0" fontId="13" fillId="3" borderId="0" xfId="0" applyFont="1" applyFill="1" applyAlignment="1">
      <alignment horizontal="left" vertical="center" wrapText="1"/>
    </xf>
    <xf numFmtId="0" fontId="11" fillId="3" borderId="0" xfId="0" applyFont="1" applyFill="1" applyAlignment="1">
      <alignment vertical="center" wrapText="1"/>
    </xf>
    <xf numFmtId="0" fontId="14" fillId="2" borderId="9" xfId="0" applyFont="1" applyFill="1" applyBorder="1" applyAlignment="1">
      <alignment horizontal="center" vertical="center" wrapText="1"/>
    </xf>
    <xf numFmtId="49" fontId="14" fillId="2" borderId="9" xfId="0" applyNumberFormat="1" applyFont="1" applyFill="1" applyBorder="1" applyAlignment="1">
      <alignment horizontal="center" vertical="center" wrapText="1"/>
    </xf>
    <xf numFmtId="166" fontId="14" fillId="2" borderId="9" xfId="8" applyNumberFormat="1" applyFont="1" applyFill="1" applyBorder="1" applyAlignment="1" applyProtection="1">
      <alignment horizontal="center" vertical="center" wrapText="1"/>
      <protection locked="0"/>
    </xf>
    <xf numFmtId="0" fontId="14" fillId="2" borderId="9" xfId="4" applyFont="1" applyFill="1" applyBorder="1" applyAlignment="1">
      <alignment horizontal="left" vertical="center" wrapText="1"/>
    </xf>
    <xf numFmtId="49" fontId="14" fillId="2" borderId="9" xfId="4" applyNumberFormat="1" applyFont="1" applyFill="1" applyBorder="1" applyAlignment="1">
      <alignment horizontal="center" vertical="center" wrapText="1"/>
    </xf>
    <xf numFmtId="0" fontId="15" fillId="2" borderId="9" xfId="4" applyFont="1" applyFill="1" applyBorder="1" applyAlignment="1">
      <alignment horizontal="center" vertical="center" wrapText="1"/>
    </xf>
    <xf numFmtId="166" fontId="14" fillId="2" borderId="9" xfId="8" applyNumberFormat="1" applyFont="1" applyFill="1" applyBorder="1" applyAlignment="1" applyProtection="1">
      <alignment horizontal="right" vertical="center" wrapText="1"/>
      <protection locked="0"/>
    </xf>
    <xf numFmtId="0" fontId="3" fillId="0" borderId="0" xfId="0" applyFont="1"/>
    <xf numFmtId="0" fontId="15" fillId="3" borderId="9" xfId="4" applyFont="1" applyFill="1" applyBorder="1" applyAlignment="1">
      <alignment horizontal="left" vertical="center" wrapText="1"/>
    </xf>
    <xf numFmtId="49" fontId="15" fillId="0" borderId="9" xfId="4" applyNumberFormat="1" applyFont="1" applyBorder="1" applyAlignment="1">
      <alignment horizontal="center" vertical="center" wrapText="1"/>
    </xf>
    <xf numFmtId="0" fontId="15" fillId="0" borderId="9" xfId="4" applyFont="1" applyBorder="1" applyAlignment="1">
      <alignment horizontal="center" vertical="center" wrapText="1"/>
    </xf>
    <xf numFmtId="166" fontId="15" fillId="3" borderId="9" xfId="8" applyNumberFormat="1" applyFont="1" applyFill="1" applyBorder="1" applyAlignment="1" applyProtection="1">
      <alignment horizontal="right" vertical="center" wrapText="1"/>
      <protection locked="0"/>
    </xf>
    <xf numFmtId="0" fontId="15" fillId="3" borderId="9" xfId="4" applyFont="1" applyFill="1" applyBorder="1" applyAlignment="1">
      <alignment horizontal="center" vertical="center" wrapText="1"/>
    </xf>
    <xf numFmtId="49" fontId="15" fillId="3" borderId="9" xfId="4" applyNumberFormat="1" applyFont="1" applyFill="1" applyBorder="1" applyAlignment="1">
      <alignment horizontal="center" vertical="center" wrapText="1"/>
    </xf>
    <xf numFmtId="0" fontId="15" fillId="0" borderId="9" xfId="4" applyFont="1" applyBorder="1" applyAlignment="1">
      <alignment horizontal="left" vertical="center" wrapText="1"/>
    </xf>
    <xf numFmtId="0" fontId="16" fillId="0" borderId="9" xfId="7" applyFont="1" applyBorder="1" applyAlignment="1">
      <alignment horizontal="left" vertical="center" wrapText="1"/>
    </xf>
    <xf numFmtId="49" fontId="16" fillId="0" borderId="9" xfId="4" applyNumberFormat="1" applyFont="1" applyBorder="1" applyAlignment="1">
      <alignment horizontal="center" vertical="center" wrapText="1"/>
    </xf>
    <xf numFmtId="0" fontId="16" fillId="0" borderId="9" xfId="4" applyFont="1" applyBorder="1" applyAlignment="1">
      <alignment horizontal="left" vertical="center" wrapText="1"/>
    </xf>
    <xf numFmtId="49" fontId="15" fillId="0" borderId="9" xfId="4" quotePrefix="1" applyNumberFormat="1" applyFont="1" applyBorder="1" applyAlignment="1">
      <alignment horizontal="center" vertical="center" wrapText="1"/>
    </xf>
    <xf numFmtId="49" fontId="16" fillId="0" borderId="9" xfId="4" quotePrefix="1" applyNumberFormat="1" applyFont="1" applyBorder="1" applyAlignment="1">
      <alignment horizontal="center" vertical="center" wrapText="1"/>
    </xf>
    <xf numFmtId="0" fontId="17" fillId="3" borderId="0" xfId="0" applyFont="1" applyFill="1" applyAlignment="1">
      <alignment horizontal="center" vertical="center"/>
    </xf>
    <xf numFmtId="0" fontId="11" fillId="3" borderId="8" xfId="0" applyFont="1" applyFill="1" applyBorder="1" applyAlignment="1">
      <alignment vertical="center"/>
    </xf>
    <xf numFmtId="0" fontId="11" fillId="3" borderId="0" xfId="0" applyFont="1" applyFill="1" applyAlignment="1">
      <alignment horizontal="center" vertical="center"/>
    </xf>
    <xf numFmtId="0" fontId="13" fillId="3" borderId="0" xfId="0" applyFont="1" applyFill="1" applyAlignment="1">
      <alignment horizontal="left" vertical="center"/>
    </xf>
    <xf numFmtId="0" fontId="17" fillId="2" borderId="9" xfId="0" applyFont="1" applyFill="1" applyBorder="1" applyAlignment="1">
      <alignment horizontal="center" vertical="center" wrapText="1"/>
    </xf>
    <xf numFmtId="0" fontId="14" fillId="2" borderId="9" xfId="0" applyFont="1" applyFill="1" applyBorder="1" applyAlignment="1">
      <alignment horizontal="center" vertical="center"/>
    </xf>
    <xf numFmtId="0" fontId="14" fillId="2" borderId="9" xfId="7" applyFont="1" applyFill="1" applyBorder="1" applyAlignment="1">
      <alignment horizontal="left" vertical="center" wrapText="1"/>
    </xf>
    <xf numFmtId="0" fontId="14" fillId="2" borderId="9" xfId="7" applyFont="1" applyFill="1" applyBorder="1" applyAlignment="1">
      <alignment horizontal="center" vertical="center" wrapText="1"/>
    </xf>
    <xf numFmtId="4" fontId="15" fillId="3" borderId="14" xfId="0" applyNumberFormat="1" applyFont="1" applyFill="1" applyBorder="1" applyAlignment="1" applyProtection="1">
      <alignment horizontal="center" vertical="center" wrapText="1"/>
      <protection locked="0"/>
    </xf>
    <xf numFmtId="4" fontId="15" fillId="3" borderId="14" xfId="0" applyNumberFormat="1" applyFont="1" applyFill="1" applyBorder="1" applyAlignment="1" applyProtection="1">
      <alignment horizontal="left" vertical="center" wrapText="1"/>
      <protection locked="0"/>
    </xf>
    <xf numFmtId="49" fontId="15" fillId="3" borderId="14" xfId="0" applyNumberFormat="1" applyFont="1" applyFill="1" applyBorder="1" applyAlignment="1" applyProtection="1">
      <alignment horizontal="center" vertical="center" wrapText="1"/>
      <protection locked="0"/>
    </xf>
    <xf numFmtId="166" fontId="15" fillId="0" borderId="14" xfId="0" applyNumberFormat="1" applyFont="1" applyBorder="1" applyAlignment="1" applyProtection="1">
      <alignment horizontal="right" vertical="center" wrapText="1"/>
      <protection locked="0"/>
    </xf>
    <xf numFmtId="4" fontId="16" fillId="3" borderId="14" xfId="0" applyNumberFormat="1" applyFont="1" applyFill="1" applyBorder="1" applyAlignment="1" applyProtection="1">
      <alignment horizontal="left" vertical="center" wrapText="1"/>
      <protection locked="0"/>
    </xf>
    <xf numFmtId="49" fontId="16" fillId="3" borderId="14" xfId="0" applyNumberFormat="1" applyFont="1" applyFill="1" applyBorder="1" applyAlignment="1" applyProtection="1">
      <alignment horizontal="center" vertical="center" wrapText="1"/>
      <protection locked="0"/>
    </xf>
    <xf numFmtId="0" fontId="7" fillId="3" borderId="0" xfId="0" applyFont="1" applyFill="1"/>
    <xf numFmtId="0" fontId="7" fillId="0" borderId="0" xfId="0" applyFont="1"/>
    <xf numFmtId="167" fontId="14" fillId="2" borderId="9" xfId="8" applyNumberFormat="1" applyFont="1" applyFill="1" applyBorder="1" applyAlignment="1" applyProtection="1">
      <alignment horizontal="right" vertical="center" wrapText="1"/>
      <protection locked="0"/>
    </xf>
    <xf numFmtId="0" fontId="15" fillId="3" borderId="14" xfId="0" applyFont="1" applyFill="1" applyBorder="1" applyAlignment="1" applyProtection="1">
      <alignment horizontal="center" vertical="center" wrapText="1"/>
      <protection locked="0"/>
    </xf>
    <xf numFmtId="0" fontId="15" fillId="3" borderId="14" xfId="0" applyFont="1" applyFill="1" applyBorder="1" applyAlignment="1" applyProtection="1">
      <alignment horizontal="left" vertical="center" wrapText="1"/>
      <protection locked="0"/>
    </xf>
    <xf numFmtId="167" fontId="15" fillId="3" borderId="14" xfId="0" applyNumberFormat="1" applyFont="1" applyFill="1" applyBorder="1" applyAlignment="1" applyProtection="1">
      <alignment horizontal="right" vertical="center" wrapText="1"/>
      <protection locked="0"/>
    </xf>
    <xf numFmtId="0" fontId="3" fillId="0" borderId="0" xfId="0" applyFont="1" applyAlignment="1">
      <alignment wrapText="1"/>
    </xf>
    <xf numFmtId="0" fontId="5" fillId="0" borderId="0" xfId="0" applyFont="1" applyAlignment="1">
      <alignment wrapText="1"/>
    </xf>
    <xf numFmtId="0" fontId="17" fillId="3" borderId="0" xfId="0" applyFont="1" applyFill="1" applyAlignment="1">
      <alignment vertical="center"/>
    </xf>
    <xf numFmtId="0" fontId="17" fillId="3" borderId="9" xfId="0" applyFont="1" applyFill="1" applyBorder="1" applyAlignment="1">
      <alignment vertical="center" wrapText="1"/>
    </xf>
    <xf numFmtId="49" fontId="17" fillId="3" borderId="9" xfId="0" applyNumberFormat="1" applyFont="1" applyFill="1" applyBorder="1" applyAlignment="1">
      <alignment horizontal="center" vertical="center"/>
    </xf>
    <xf numFmtId="0" fontId="17" fillId="3" borderId="9" xfId="0" applyFont="1" applyFill="1" applyBorder="1" applyAlignment="1">
      <alignment vertical="center"/>
    </xf>
    <xf numFmtId="0" fontId="11" fillId="3" borderId="9" xfId="0" applyFont="1" applyFill="1" applyBorder="1" applyAlignment="1">
      <alignment vertical="center" wrapText="1"/>
    </xf>
    <xf numFmtId="49" fontId="11" fillId="3" borderId="9" xfId="0" applyNumberFormat="1" applyFont="1" applyFill="1" applyBorder="1" applyAlignment="1">
      <alignment horizontal="center" vertical="center"/>
    </xf>
    <xf numFmtId="0" fontId="11" fillId="3" borderId="9" xfId="0" applyFont="1" applyFill="1" applyBorder="1" applyAlignment="1">
      <alignment vertical="center"/>
    </xf>
    <xf numFmtId="41" fontId="11" fillId="3" borderId="9" xfId="0" applyNumberFormat="1" applyFont="1" applyFill="1" applyBorder="1" applyAlignment="1">
      <alignment horizontal="right" vertical="center" wrapText="1"/>
    </xf>
    <xf numFmtId="0" fontId="11" fillId="3" borderId="9" xfId="0" applyFont="1" applyFill="1" applyBorder="1" applyAlignment="1">
      <alignment horizontal="left" vertical="center" wrapText="1"/>
    </xf>
    <xf numFmtId="0" fontId="11" fillId="3" borderId="9" xfId="0" quotePrefix="1" applyFont="1" applyFill="1" applyBorder="1" applyAlignment="1">
      <alignment vertical="center" wrapText="1"/>
    </xf>
    <xf numFmtId="0" fontId="12" fillId="3" borderId="9" xfId="0" applyFont="1" applyFill="1" applyBorder="1" applyAlignment="1">
      <alignment vertical="center" wrapText="1"/>
    </xf>
    <xf numFmtId="49" fontId="12" fillId="3" borderId="9" xfId="0" applyNumberFormat="1" applyFont="1" applyFill="1" applyBorder="1" applyAlignment="1">
      <alignment horizontal="center" vertical="center"/>
    </xf>
    <xf numFmtId="0" fontId="16" fillId="3" borderId="9" xfId="0" applyFont="1" applyFill="1" applyBorder="1" applyAlignment="1">
      <alignment vertical="center" wrapText="1"/>
    </xf>
    <xf numFmtId="0" fontId="17" fillId="3" borderId="0" xfId="0" applyFont="1" applyFill="1" applyAlignment="1">
      <alignment vertical="center" wrapText="1"/>
    </xf>
    <xf numFmtId="0" fontId="11" fillId="3" borderId="0" xfId="0" applyFont="1" applyFill="1"/>
    <xf numFmtId="0" fontId="12" fillId="3" borderId="0" xfId="0" applyFont="1" applyFill="1" applyAlignment="1">
      <alignment horizontal="right"/>
    </xf>
    <xf numFmtId="0" fontId="17" fillId="3" borderId="9" xfId="0" applyFont="1" applyFill="1" applyBorder="1" applyAlignment="1">
      <alignment horizontal="center" vertical="center" wrapText="1"/>
    </xf>
    <xf numFmtId="0" fontId="17" fillId="3" borderId="0" xfId="0" applyFont="1" applyFill="1"/>
    <xf numFmtId="0" fontId="12" fillId="3" borderId="0" xfId="0" applyFont="1" applyFill="1"/>
    <xf numFmtId="0" fontId="17" fillId="3" borderId="0" xfId="0" applyFont="1" applyFill="1" applyAlignment="1">
      <alignment horizontal="center" vertical="center" wrapText="1"/>
    </xf>
    <xf numFmtId="0" fontId="11" fillId="3" borderId="0" xfId="0" applyFont="1" applyFill="1" applyAlignment="1">
      <alignment horizontal="right" vertical="center"/>
    </xf>
    <xf numFmtId="0" fontId="12" fillId="3" borderId="0" xfId="0" applyFont="1" applyFill="1" applyAlignment="1">
      <alignment vertical="center"/>
    </xf>
    <xf numFmtId="0" fontId="19" fillId="3" borderId="0" xfId="0" applyFont="1" applyFill="1" applyAlignment="1">
      <alignment horizontal="right" vertical="center" wrapText="1"/>
    </xf>
    <xf numFmtId="0" fontId="20" fillId="3" borderId="0" xfId="0" applyFont="1" applyFill="1" applyAlignment="1">
      <alignment horizontal="right" vertical="center" wrapText="1"/>
    </xf>
    <xf numFmtId="0" fontId="11" fillId="3" borderId="0" xfId="0" applyFont="1" applyFill="1" applyAlignment="1">
      <alignment horizontal="left" vertical="center"/>
    </xf>
    <xf numFmtId="0" fontId="17" fillId="3" borderId="0" xfId="0" applyFont="1" applyFill="1" applyAlignment="1">
      <alignment horizontal="left" vertical="center"/>
    </xf>
    <xf numFmtId="0" fontId="11" fillId="4" borderId="0" xfId="0" applyFont="1" applyFill="1" applyAlignment="1">
      <alignment horizontal="center" vertical="center"/>
    </xf>
    <xf numFmtId="0" fontId="21" fillId="3" borderId="0" xfId="0" applyFont="1" applyFill="1" applyAlignment="1">
      <alignment vertical="center" wrapText="1"/>
    </xf>
    <xf numFmtId="0" fontId="11" fillId="3" borderId="8" xfId="0" applyFont="1" applyFill="1" applyBorder="1" applyAlignment="1">
      <alignment vertical="center" wrapText="1"/>
    </xf>
    <xf numFmtId="0" fontId="11" fillId="3" borderId="5" xfId="0" applyFont="1" applyFill="1" applyBorder="1" applyAlignment="1">
      <alignment vertical="center" wrapText="1"/>
    </xf>
    <xf numFmtId="0" fontId="13" fillId="3" borderId="0" xfId="0" applyFont="1" applyFill="1" applyAlignment="1">
      <alignment vertical="center" wrapText="1"/>
    </xf>
    <xf numFmtId="0" fontId="18" fillId="0" borderId="0" xfId="0" applyFont="1" applyAlignment="1">
      <alignment wrapText="1"/>
    </xf>
    <xf numFmtId="49" fontId="3" fillId="3" borderId="0" xfId="0" applyNumberFormat="1" applyFont="1" applyFill="1" applyAlignment="1">
      <alignment vertical="center" wrapText="1"/>
    </xf>
    <xf numFmtId="49" fontId="3" fillId="0" borderId="0" xfId="0" applyNumberFormat="1" applyFont="1" applyAlignment="1">
      <alignment horizontal="center" vertical="center"/>
    </xf>
    <xf numFmtId="0" fontId="4" fillId="3" borderId="0" xfId="0" applyFont="1" applyFill="1" applyAlignment="1">
      <alignment wrapText="1"/>
    </xf>
    <xf numFmtId="49" fontId="4" fillId="0" borderId="0" xfId="0" applyNumberFormat="1" applyFont="1" applyAlignment="1">
      <alignment horizontal="center" vertical="center"/>
    </xf>
    <xf numFmtId="49" fontId="4" fillId="3" borderId="0" xfId="0" applyNumberFormat="1" applyFont="1" applyFill="1" applyAlignment="1">
      <alignment vertical="center" wrapText="1"/>
    </xf>
    <xf numFmtId="0" fontId="3" fillId="3" borderId="0" xfId="0" applyFont="1" applyFill="1" applyAlignment="1">
      <alignment wrapText="1"/>
    </xf>
    <xf numFmtId="41" fontId="14" fillId="0" borderId="14" xfId="0" applyNumberFormat="1" applyFont="1" applyBorder="1" applyAlignment="1" applyProtection="1">
      <alignment horizontal="right" vertical="center" wrapText="1"/>
      <protection locked="0"/>
    </xf>
    <xf numFmtId="164" fontId="11" fillId="3" borderId="9" xfId="0" applyNumberFormat="1" applyFont="1" applyFill="1" applyBorder="1" applyAlignment="1">
      <alignment horizontal="right" vertical="center" wrapText="1"/>
    </xf>
    <xf numFmtId="166" fontId="14" fillId="2" borderId="9" xfId="8" applyNumberFormat="1" applyFont="1" applyFill="1" applyBorder="1" applyAlignment="1" applyProtection="1">
      <alignment horizontal="center" vertical="center" wrapText="1"/>
    </xf>
    <xf numFmtId="0" fontId="22" fillId="2" borderId="0" xfId="0" applyFont="1" applyFill="1"/>
    <xf numFmtId="0" fontId="23" fillId="2" borderId="0" xfId="0" applyFont="1" applyFill="1"/>
    <xf numFmtId="0" fontId="23" fillId="3" borderId="1" xfId="0" applyFont="1" applyFill="1" applyBorder="1"/>
    <xf numFmtId="0" fontId="23" fillId="3" borderId="2" xfId="0" applyFont="1" applyFill="1" applyBorder="1"/>
    <xf numFmtId="0" fontId="23" fillId="3" borderId="3" xfId="0" applyFont="1" applyFill="1" applyBorder="1"/>
    <xf numFmtId="0" fontId="23" fillId="3" borderId="4" xfId="0" applyFont="1" applyFill="1" applyBorder="1"/>
    <xf numFmtId="0" fontId="24" fillId="2" borderId="0" xfId="0" applyFont="1" applyFill="1"/>
    <xf numFmtId="0" fontId="25" fillId="3" borderId="1"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8" fillId="2" borderId="0" xfId="0" applyFont="1" applyFill="1"/>
    <xf numFmtId="0" fontId="25" fillId="3" borderId="6" xfId="0" applyFont="1" applyFill="1" applyBorder="1" applyAlignment="1">
      <alignment vertical="center" wrapText="1"/>
    </xf>
    <xf numFmtId="0" fontId="23" fillId="3" borderId="6" xfId="0" applyFont="1" applyFill="1" applyBorder="1" applyAlignment="1">
      <alignment vertical="center" wrapText="1"/>
    </xf>
    <xf numFmtId="0" fontId="27" fillId="3" borderId="6" xfId="0" applyFont="1" applyFill="1" applyBorder="1" applyAlignment="1">
      <alignment vertical="center" wrapText="1"/>
    </xf>
    <xf numFmtId="0" fontId="29" fillId="3" borderId="6" xfId="0" applyFont="1" applyFill="1" applyBorder="1" applyAlignment="1">
      <alignment vertical="center" wrapText="1"/>
    </xf>
    <xf numFmtId="0" fontId="26" fillId="3" borderId="3" xfId="0" applyFont="1" applyFill="1" applyBorder="1"/>
    <xf numFmtId="0" fontId="28" fillId="2" borderId="0" xfId="0" applyFont="1" applyFill="1" applyAlignment="1">
      <alignment vertical="top" wrapText="1"/>
    </xf>
    <xf numFmtId="0" fontId="31" fillId="3" borderId="1" xfId="0" applyFont="1" applyFill="1" applyBorder="1" applyAlignment="1">
      <alignment vertical="center"/>
    </xf>
    <xf numFmtId="0" fontId="24" fillId="3" borderId="2" xfId="0" applyFont="1" applyFill="1" applyBorder="1"/>
    <xf numFmtId="0" fontId="23" fillId="3" borderId="5" xfId="0" applyFont="1" applyFill="1" applyBorder="1"/>
    <xf numFmtId="0" fontId="32" fillId="3" borderId="6" xfId="1" applyFont="1" applyFill="1" applyBorder="1" applyAlignment="1">
      <alignment vertical="center"/>
    </xf>
    <xf numFmtId="0" fontId="24" fillId="3" borderId="7" xfId="0" applyFont="1" applyFill="1" applyBorder="1"/>
    <xf numFmtId="0" fontId="23" fillId="3" borderId="0" xfId="0" applyFont="1" applyFill="1"/>
    <xf numFmtId="0" fontId="23" fillId="3" borderId="7" xfId="0" applyFont="1" applyFill="1" applyBorder="1"/>
    <xf numFmtId="0" fontId="33" fillId="3" borderId="6" xfId="1" applyFont="1" applyFill="1" applyBorder="1" applyAlignment="1">
      <alignment vertical="center"/>
    </xf>
    <xf numFmtId="0" fontId="26" fillId="3" borderId="3" xfId="1" applyFont="1" applyFill="1" applyBorder="1" applyAlignment="1">
      <alignment vertical="center"/>
    </xf>
    <xf numFmtId="0" fontId="24" fillId="3" borderId="4" xfId="0" applyFont="1" applyFill="1" applyBorder="1"/>
    <xf numFmtId="0" fontId="23" fillId="3" borderId="8" xfId="0" applyFont="1" applyFill="1" applyBorder="1"/>
    <xf numFmtId="0" fontId="34" fillId="2" borderId="0" xfId="0" applyFont="1" applyFill="1"/>
    <xf numFmtId="0" fontId="24" fillId="2" borderId="0" xfId="0" applyFont="1" applyFill="1" applyAlignment="1">
      <alignment vertical="center"/>
    </xf>
    <xf numFmtId="0" fontId="35" fillId="2" borderId="0" xfId="0" applyFont="1" applyFill="1" applyAlignment="1">
      <alignment horizontal="center" vertical="center"/>
    </xf>
    <xf numFmtId="0" fontId="23" fillId="2" borderId="0" xfId="0" applyFont="1" applyFill="1" applyAlignment="1">
      <alignment horizontal="center" vertical="center"/>
    </xf>
    <xf numFmtId="0" fontId="17" fillId="3" borderId="5" xfId="0" applyFont="1" applyFill="1" applyBorder="1"/>
    <xf numFmtId="0" fontId="11" fillId="3" borderId="5" xfId="0" applyFont="1" applyFill="1" applyBorder="1"/>
    <xf numFmtId="0" fontId="17" fillId="3" borderId="5" xfId="0" applyFont="1" applyFill="1" applyBorder="1" applyAlignment="1">
      <alignment vertical="center"/>
    </xf>
    <xf numFmtId="0" fontId="11" fillId="3" borderId="5" xfId="0" applyFont="1" applyFill="1" applyBorder="1" applyAlignment="1">
      <alignment vertical="center"/>
    </xf>
    <xf numFmtId="49" fontId="14" fillId="2" borderId="9" xfId="14" applyNumberFormat="1" applyFont="1" applyFill="1" applyBorder="1" applyAlignment="1">
      <alignment horizontal="left" vertical="center" wrapText="1"/>
    </xf>
    <xf numFmtId="49" fontId="14" fillId="2" borderId="9" xfId="14" applyNumberFormat="1" applyFont="1" applyFill="1" applyBorder="1" applyAlignment="1">
      <alignment horizontal="center" vertical="center" wrapText="1"/>
    </xf>
    <xf numFmtId="166" fontId="14" fillId="2" borderId="9" xfId="3" applyNumberFormat="1" applyFont="1" applyFill="1" applyBorder="1" applyAlignment="1" applyProtection="1">
      <alignment horizontal="right" vertical="center" wrapText="1"/>
      <protection locked="0"/>
    </xf>
    <xf numFmtId="0" fontId="15" fillId="0" borderId="9" xfId="15" applyFont="1" applyBorder="1" applyAlignment="1">
      <alignment horizontal="center" vertical="center"/>
    </xf>
    <xf numFmtId="49" fontId="15" fillId="0" borderId="9" xfId="14" applyNumberFormat="1" applyFont="1" applyBorder="1" applyAlignment="1">
      <alignment horizontal="left" vertical="center" wrapText="1"/>
    </xf>
    <xf numFmtId="49" fontId="15" fillId="0" borderId="9" xfId="14" applyNumberFormat="1" applyFont="1" applyBorder="1" applyAlignment="1">
      <alignment horizontal="center" vertical="center" wrapText="1"/>
    </xf>
    <xf numFmtId="166" fontId="15" fillId="3" borderId="9" xfId="3" applyNumberFormat="1" applyFont="1" applyFill="1" applyBorder="1" applyAlignment="1" applyProtection="1">
      <alignment horizontal="right" vertical="center" wrapText="1"/>
      <protection locked="0"/>
    </xf>
    <xf numFmtId="0" fontId="39" fillId="0" borderId="15" xfId="0" applyFont="1" applyBorder="1" applyAlignment="1">
      <alignment horizontal="left"/>
    </xf>
    <xf numFmtId="0" fontId="16" fillId="0" borderId="9" xfId="15" applyFont="1" applyBorder="1" applyAlignment="1">
      <alignment horizontal="center" vertical="center"/>
    </xf>
    <xf numFmtId="49" fontId="16" fillId="0" borderId="9" xfId="14" applyNumberFormat="1" applyFont="1" applyBorder="1" applyAlignment="1">
      <alignment horizontal="left" vertical="center" wrapText="1"/>
    </xf>
    <xf numFmtId="49" fontId="16" fillId="0" borderId="9" xfId="14" applyNumberFormat="1" applyFont="1" applyBorder="1" applyAlignment="1">
      <alignment horizontal="center" vertical="center" wrapText="1"/>
    </xf>
    <xf numFmtId="0" fontId="16" fillId="3" borderId="9" xfId="15" applyFont="1" applyFill="1" applyBorder="1" applyAlignment="1">
      <alignment horizontal="center" vertical="center"/>
    </xf>
    <xf numFmtId="49" fontId="16" fillId="3" borderId="9" xfId="14" applyNumberFormat="1" applyFont="1" applyFill="1" applyBorder="1" applyAlignment="1">
      <alignment horizontal="left" vertical="center" wrapText="1"/>
    </xf>
    <xf numFmtId="49" fontId="16" fillId="3" borderId="9" xfId="14" applyNumberFormat="1" applyFont="1" applyFill="1" applyBorder="1" applyAlignment="1">
      <alignment horizontal="center" vertical="center" wrapText="1"/>
    </xf>
    <xf numFmtId="0" fontId="15" fillId="3" borderId="9" xfId="15" applyFont="1" applyFill="1" applyBorder="1" applyAlignment="1">
      <alignment horizontal="center" vertical="center"/>
    </xf>
    <xf numFmtId="0" fontId="15" fillId="0" borderId="9" xfId="14" applyFont="1" applyBorder="1" applyAlignment="1">
      <alignment horizontal="left" vertical="center" wrapText="1"/>
    </xf>
    <xf numFmtId="0" fontId="16" fillId="0" borderId="9" xfId="14" applyFont="1" applyBorder="1" applyAlignment="1">
      <alignment horizontal="left" vertical="center" wrapText="1"/>
    </xf>
    <xf numFmtId="0" fontId="14" fillId="2" borderId="9" xfId="15" applyFont="1" applyFill="1" applyBorder="1" applyAlignment="1">
      <alignment horizontal="center" vertical="center"/>
    </xf>
    <xf numFmtId="0" fontId="39" fillId="0" borderId="15" xfId="16" applyFont="1" applyBorder="1" applyAlignment="1">
      <alignment horizontal="left"/>
    </xf>
    <xf numFmtId="0" fontId="15" fillId="0" borderId="9" xfId="0" applyFont="1" applyBorder="1" applyAlignment="1">
      <alignment horizontal="center" vertical="center"/>
    </xf>
    <xf numFmtId="0" fontId="17" fillId="0" borderId="9" xfId="0" applyFont="1" applyBorder="1" applyAlignment="1">
      <alignment horizontal="center" vertical="center"/>
    </xf>
    <xf numFmtId="0" fontId="17" fillId="0" borderId="9" xfId="0" applyFont="1" applyBorder="1" applyAlignment="1">
      <alignment horizontal="left" vertical="center" wrapText="1"/>
    </xf>
    <xf numFmtId="49" fontId="17" fillId="0" borderId="9" xfId="15" applyNumberFormat="1" applyFont="1" applyBorder="1" applyAlignment="1">
      <alignment horizontal="center"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wrapText="1"/>
    </xf>
    <xf numFmtId="49" fontId="11" fillId="0" borderId="9" xfId="15" applyNumberFormat="1" applyFont="1" applyBorder="1" applyAlignment="1">
      <alignment horizontal="center" vertical="center" wrapText="1"/>
    </xf>
    <xf numFmtId="0" fontId="41" fillId="5" borderId="0" xfId="15" applyFont="1" applyFill="1" applyAlignment="1">
      <alignment vertical="center"/>
    </xf>
    <xf numFmtId="0" fontId="41" fillId="5" borderId="0" xfId="15" applyFont="1" applyFill="1"/>
    <xf numFmtId="0" fontId="16" fillId="3" borderId="0" xfId="17" applyFont="1" applyFill="1" applyAlignment="1">
      <alignment horizontal="center" vertical="center"/>
    </xf>
    <xf numFmtId="0" fontId="15" fillId="3" borderId="0" xfId="17" applyFont="1" applyFill="1"/>
    <xf numFmtId="0" fontId="41" fillId="3" borderId="0" xfId="15" applyFont="1" applyFill="1"/>
    <xf numFmtId="0" fontId="38" fillId="3" borderId="0" xfId="17" applyFont="1" applyFill="1" applyAlignment="1">
      <alignment horizontal="left" vertical="top"/>
    </xf>
    <xf numFmtId="0" fontId="38" fillId="3" borderId="0" xfId="17" applyFont="1" applyFill="1" applyAlignment="1">
      <alignment horizontal="left" vertical="top" wrapText="1"/>
    </xf>
    <xf numFmtId="0" fontId="42" fillId="3" borderId="0" xfId="17" applyFont="1" applyFill="1" applyAlignment="1">
      <alignment horizontal="left" vertical="top"/>
    </xf>
    <xf numFmtId="0" fontId="15" fillId="3" borderId="0" xfId="17" applyFont="1" applyFill="1" applyAlignment="1">
      <alignment horizontal="left" vertical="top"/>
    </xf>
    <xf numFmtId="0" fontId="11" fillId="3" borderId="0" xfId="17" applyFont="1" applyFill="1" applyAlignment="1">
      <alignment horizontal="left" vertical="top"/>
    </xf>
    <xf numFmtId="0" fontId="11" fillId="3" borderId="0" xfId="15" applyFont="1" applyFill="1"/>
    <xf numFmtId="0" fontId="17" fillId="3" borderId="0" xfId="11" applyFont="1" applyFill="1" applyAlignment="1">
      <alignment horizontal="center" vertical="center"/>
    </xf>
    <xf numFmtId="0" fontId="17" fillId="3" borderId="0" xfId="11" applyFont="1" applyFill="1" applyAlignment="1">
      <alignment vertical="center"/>
    </xf>
    <xf numFmtId="37" fontId="15" fillId="3" borderId="0" xfId="17" applyNumberFormat="1" applyFont="1" applyFill="1" applyAlignment="1">
      <alignment horizontal="left"/>
    </xf>
    <xf numFmtId="0" fontId="17" fillId="3" borderId="0" xfId="15" applyFont="1" applyFill="1" applyAlignment="1">
      <alignment horizontal="center"/>
    </xf>
    <xf numFmtId="0" fontId="17" fillId="3" borderId="0" xfId="15" applyFont="1" applyFill="1"/>
    <xf numFmtId="0" fontId="11" fillId="5" borderId="0" xfId="15" applyFont="1" applyFill="1"/>
    <xf numFmtId="0" fontId="14" fillId="6" borderId="15" xfId="0" applyFont="1" applyFill="1" applyBorder="1" applyAlignment="1">
      <alignment horizontal="center" vertical="center" wrapText="1"/>
    </xf>
    <xf numFmtId="0" fontId="17" fillId="3" borderId="0" xfId="17" applyFont="1" applyFill="1"/>
    <xf numFmtId="0" fontId="11" fillId="3" borderId="0" xfId="17" applyFont="1" applyFill="1"/>
    <xf numFmtId="166" fontId="11" fillId="3" borderId="0" xfId="13" applyNumberFormat="1" applyFont="1" applyFill="1" applyProtection="1">
      <protection locked="0"/>
    </xf>
    <xf numFmtId="166" fontId="17" fillId="3" borderId="0" xfId="13" applyNumberFormat="1" applyFont="1" applyFill="1" applyProtection="1">
      <protection locked="0"/>
    </xf>
    <xf numFmtId="0" fontId="41" fillId="0" borderId="0" xfId="0" applyFont="1"/>
    <xf numFmtId="0" fontId="12" fillId="3" borderId="0" xfId="17" applyFont="1" applyFill="1"/>
    <xf numFmtId="166" fontId="12" fillId="3" borderId="0" xfId="13" applyNumberFormat="1" applyFont="1" applyFill="1" applyProtection="1">
      <protection locked="0"/>
    </xf>
    <xf numFmtId="0" fontId="41" fillId="3" borderId="0" xfId="15" applyFont="1" applyFill="1" applyAlignment="1">
      <alignment horizontal="center"/>
    </xf>
    <xf numFmtId="0" fontId="41" fillId="5" borderId="0" xfId="15" applyFont="1" applyFill="1" applyAlignment="1">
      <alignment horizontal="center"/>
    </xf>
    <xf numFmtId="0" fontId="43" fillId="3" borderId="0" xfId="15" applyFont="1" applyFill="1"/>
    <xf numFmtId="0" fontId="41" fillId="3" borderId="5" xfId="15" applyFont="1" applyFill="1" applyBorder="1"/>
    <xf numFmtId="0" fontId="43" fillId="3" borderId="0" xfId="15" applyFont="1" applyFill="1" applyAlignment="1">
      <alignment horizontal="left" vertical="center"/>
    </xf>
    <xf numFmtId="0" fontId="41" fillId="3" borderId="0" xfId="15" applyFont="1" applyFill="1" applyAlignment="1">
      <alignment horizontal="left" vertical="center"/>
    </xf>
    <xf numFmtId="0" fontId="43" fillId="3" borderId="5" xfId="15" applyFont="1" applyFill="1" applyBorder="1"/>
    <xf numFmtId="41" fontId="15" fillId="0" borderId="14" xfId="0" applyNumberFormat="1" applyFont="1" applyBorder="1" applyAlignment="1" applyProtection="1">
      <alignment horizontal="right" vertical="center" wrapText="1"/>
      <protection locked="0"/>
    </xf>
    <xf numFmtId="49" fontId="11" fillId="0" borderId="9" xfId="15" applyNumberFormat="1" applyFont="1" applyBorder="1" applyAlignment="1">
      <alignment horizontal="center" vertical="center"/>
    </xf>
    <xf numFmtId="4" fontId="44" fillId="7" borderId="16" xfId="0" applyNumberFormat="1" applyFont="1" applyFill="1" applyBorder="1" applyAlignment="1" applyProtection="1">
      <alignment horizontal="left" vertical="center" wrapText="1"/>
      <protection locked="0"/>
    </xf>
    <xf numFmtId="4" fontId="45" fillId="8" borderId="17" xfId="0" applyNumberFormat="1" applyFont="1" applyFill="1" applyBorder="1" applyAlignment="1" applyProtection="1">
      <alignment horizontal="center" vertical="center" wrapText="1"/>
      <protection locked="0"/>
    </xf>
    <xf numFmtId="0" fontId="46" fillId="9" borderId="18" xfId="0" applyNumberFormat="1" applyFont="1" applyFill="1" applyBorder="1" applyAlignment="1" applyProtection="1">
      <alignment horizontal="center" vertical="center" wrapText="1"/>
      <protection locked="0"/>
    </xf>
    <xf numFmtId="10" fontId="47" fillId="10" borderId="19" xfId="0" applyNumberFormat="1" applyFont="1" applyFill="1" applyBorder="1" applyAlignment="1" applyProtection="1">
      <alignment horizontal="right" vertical="center" wrapText="1"/>
      <protection locked="0"/>
    </xf>
    <xf numFmtId="166" fontId="48" fillId="11" borderId="20" xfId="0" applyNumberFormat="1" applyFont="1" applyFill="1" applyBorder="1" applyAlignment="1" applyProtection="1">
      <alignment horizontal="right" vertical="center" wrapText="1"/>
      <protection locked="0"/>
    </xf>
    <xf numFmtId="0" fontId="49" fillId="12" borderId="21" xfId="0" applyNumberFormat="1" applyFont="1" applyFill="1" applyBorder="1" applyAlignment="1" applyProtection="1">
      <alignment horizontal="left" vertical="center" wrapText="1"/>
      <protection locked="0"/>
    </xf>
    <xf numFmtId="0" fontId="50" fillId="13" borderId="22" xfId="0" applyNumberFormat="1" applyFont="1" applyFill="1" applyBorder="1" applyAlignment="1" applyProtection="1">
      <alignment horizontal="center" vertical="center" wrapText="1"/>
      <protection locked="0"/>
    </xf>
    <xf numFmtId="10" fontId="51" fillId="14" borderId="23" xfId="0" applyNumberFormat="1" applyFont="1" applyFill="1" applyBorder="1" applyAlignment="1" applyProtection="1">
      <alignment horizontal="right" vertical="center" wrapText="1"/>
      <protection locked="0"/>
    </xf>
    <xf numFmtId="166" fontId="52" fillId="15" borderId="24" xfId="0" applyNumberFormat="1" applyFont="1" applyFill="1" applyBorder="1" applyAlignment="1" applyProtection="1">
      <alignment horizontal="right" vertical="center" wrapText="1"/>
      <protection locked="0"/>
    </xf>
    <xf numFmtId="43" fontId="53" fillId="16" borderId="25" xfId="0" applyNumberFormat="1" applyFont="1" applyFill="1" applyBorder="1" applyAlignment="1" applyProtection="1">
      <alignment horizontal="right" vertical="center" wrapText="1"/>
      <protection locked="0"/>
    </xf>
    <xf numFmtId="37" fontId="54" fillId="17" borderId="26" xfId="0" applyNumberFormat="1" applyFont="1" applyFill="1" applyBorder="1" applyAlignment="1" applyProtection="1">
      <alignment horizontal="right" vertical="center" wrapText="1"/>
      <protection locked="0"/>
    </xf>
    <xf numFmtId="0" fontId="25" fillId="3" borderId="0" xfId="0" applyFont="1" applyFill="1" applyAlignment="1">
      <alignment horizontal="left" vertical="center" wrapText="1"/>
    </xf>
    <xf numFmtId="0" fontId="31" fillId="3" borderId="0" xfId="0" applyFont="1" applyFill="1" applyAlignment="1">
      <alignment horizontal="left" vertical="center" wrapText="1"/>
    </xf>
    <xf numFmtId="0" fontId="31" fillId="3" borderId="7" xfId="0" applyFont="1" applyFill="1" applyBorder="1" applyAlignment="1">
      <alignment horizontal="left" vertical="center" wrapText="1"/>
    </xf>
    <xf numFmtId="165" fontId="26" fillId="3" borderId="8" xfId="0" applyNumberFormat="1" applyFont="1" applyFill="1" applyBorder="1" applyAlignment="1">
      <alignment horizontal="left"/>
    </xf>
    <xf numFmtId="165" fontId="26" fillId="3" borderId="4" xfId="0" applyNumberFormat="1" applyFont="1" applyFill="1" applyBorder="1" applyAlignment="1">
      <alignment horizontal="left"/>
    </xf>
    <xf numFmtId="0" fontId="32" fillId="3" borderId="6" xfId="1" applyFont="1" applyFill="1" applyBorder="1" applyAlignment="1">
      <alignment horizontal="center" vertical="center"/>
    </xf>
    <xf numFmtId="0" fontId="32" fillId="3" borderId="7" xfId="1" applyFont="1" applyFill="1" applyBorder="1" applyAlignment="1">
      <alignment horizontal="center" vertical="center"/>
    </xf>
    <xf numFmtId="0" fontId="32" fillId="3" borderId="0" xfId="1" applyFont="1" applyFill="1" applyAlignment="1">
      <alignment horizontal="center" vertical="center"/>
    </xf>
    <xf numFmtId="0" fontId="25" fillId="3" borderId="5" xfId="0" applyFont="1" applyFill="1" applyBorder="1" applyAlignment="1">
      <alignment horizontal="left" vertical="center" wrapText="1"/>
    </xf>
    <xf numFmtId="0" fontId="25" fillId="3" borderId="2"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7" xfId="0" applyFont="1" applyFill="1" applyBorder="1" applyAlignment="1">
      <alignment horizontal="left" vertical="center" wrapText="1"/>
    </xf>
    <xf numFmtId="0" fontId="25" fillId="3" borderId="7" xfId="0" applyFont="1" applyFill="1" applyBorder="1" applyAlignment="1">
      <alignment horizontal="left" vertical="center" wrapText="1"/>
    </xf>
    <xf numFmtId="0" fontId="29" fillId="3" borderId="0" xfId="0" applyFont="1" applyFill="1" applyAlignment="1">
      <alignment horizontal="left" vertical="center" wrapText="1"/>
    </xf>
    <xf numFmtId="0" fontId="29" fillId="3" borderId="7" xfId="0" applyFont="1" applyFill="1" applyBorder="1" applyAlignment="1">
      <alignment horizontal="left" vertical="center" wrapText="1"/>
    </xf>
    <xf numFmtId="0" fontId="30" fillId="3" borderId="0" xfId="0" applyFont="1" applyFill="1" applyAlignment="1">
      <alignment horizontal="left" vertical="center" wrapText="1"/>
    </xf>
    <xf numFmtId="0" fontId="30" fillId="3" borderId="7" xfId="0" applyFont="1" applyFill="1" applyBorder="1" applyAlignment="1">
      <alignment horizontal="left" vertical="center" wrapText="1"/>
    </xf>
    <xf numFmtId="0" fontId="11" fillId="3" borderId="0" xfId="0" applyFont="1" applyFill="1" applyAlignment="1">
      <alignment horizontal="left"/>
    </xf>
    <xf numFmtId="0" fontId="10" fillId="3" borderId="0" xfId="0" applyFont="1" applyFill="1" applyAlignment="1">
      <alignment horizontal="center" vertical="center" wrapText="1"/>
    </xf>
    <xf numFmtId="0" fontId="19" fillId="3" borderId="0" xfId="0" applyFont="1" applyFill="1" applyAlignment="1">
      <alignment horizontal="right" wrapText="1"/>
    </xf>
    <xf numFmtId="0" fontId="9" fillId="3" borderId="0" xfId="0" applyFont="1" applyFill="1" applyAlignment="1">
      <alignment horizontal="right" wrapText="1"/>
    </xf>
    <xf numFmtId="0" fontId="12" fillId="3" borderId="0" xfId="0" applyFont="1" applyFill="1" applyAlignment="1">
      <alignment horizontal="center"/>
    </xf>
    <xf numFmtId="0" fontId="13" fillId="3" borderId="0" xfId="0" applyFont="1" applyFill="1" applyAlignment="1">
      <alignment horizontal="left" vertical="center" wrapText="1"/>
    </xf>
    <xf numFmtId="0" fontId="17" fillId="3" borderId="0" xfId="0" applyFont="1" applyFill="1" applyAlignment="1">
      <alignment horizontal="left" vertical="center"/>
    </xf>
    <xf numFmtId="0" fontId="11" fillId="3" borderId="0" xfId="0" applyFont="1" applyFill="1" applyAlignment="1">
      <alignment horizontal="left" vertical="center"/>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12" fillId="3" borderId="0" xfId="0" applyFont="1" applyFill="1" applyAlignment="1">
      <alignment horizontal="center" vertical="center"/>
    </xf>
    <xf numFmtId="0" fontId="17" fillId="3" borderId="0" xfId="0" applyFont="1" applyFill="1" applyAlignment="1">
      <alignment horizontal="center" vertical="center"/>
    </xf>
    <xf numFmtId="0" fontId="11" fillId="3" borderId="0" xfId="0" applyFont="1" applyFill="1" applyAlignment="1">
      <alignment horizontal="left" vertical="center" wrapText="1"/>
    </xf>
    <xf numFmtId="0" fontId="17" fillId="3" borderId="0" xfId="0" applyFont="1" applyFill="1" applyAlignment="1">
      <alignment horizontal="left" vertical="center" wrapText="1"/>
    </xf>
    <xf numFmtId="0" fontId="14" fillId="6" borderId="15" xfId="0" applyFont="1" applyFill="1" applyBorder="1" applyAlignment="1">
      <alignment horizontal="center" vertical="center" wrapText="1"/>
    </xf>
    <xf numFmtId="0" fontId="14" fillId="6" borderId="15" xfId="0" applyFont="1" applyFill="1" applyBorder="1" applyAlignment="1">
      <alignment horizontal="center" vertical="center"/>
    </xf>
    <xf numFmtId="0" fontId="17" fillId="3" borderId="5" xfId="18" applyFont="1" applyFill="1" applyBorder="1" applyAlignment="1">
      <alignment horizontal="left" vertical="center"/>
    </xf>
    <xf numFmtId="0" fontId="13" fillId="3" borderId="0" xfId="17" applyFont="1" applyFill="1" applyAlignment="1">
      <alignment horizontal="left" vertical="top" wrapText="1"/>
    </xf>
    <xf numFmtId="0" fontId="38" fillId="3" borderId="0" xfId="17" applyFont="1" applyFill="1" applyAlignment="1">
      <alignment horizontal="left" vertical="top" wrapText="1"/>
    </xf>
    <xf numFmtId="0" fontId="15" fillId="3" borderId="0" xfId="17" applyFont="1" applyFill="1" applyAlignment="1">
      <alignment horizontal="left" vertical="center" wrapText="1"/>
    </xf>
    <xf numFmtId="0" fontId="11" fillId="3" borderId="0" xfId="17" applyFont="1" applyFill="1" applyAlignment="1">
      <alignment horizontal="left" vertical="top" wrapText="1"/>
    </xf>
    <xf numFmtId="0" fontId="40" fillId="0" borderId="0" xfId="17" applyFont="1" applyAlignment="1">
      <alignment horizontal="right" vertical="center" wrapText="1"/>
    </xf>
    <xf numFmtId="0" fontId="36" fillId="3" borderId="0" xfId="17" applyFont="1" applyFill="1" applyAlignment="1">
      <alignment horizontal="right" vertical="center" wrapText="1"/>
    </xf>
    <xf numFmtId="0" fontId="14" fillId="0" borderId="0" xfId="17" applyFont="1" applyAlignment="1">
      <alignment horizontal="center" vertical="center" wrapText="1"/>
    </xf>
    <xf numFmtId="0" fontId="16" fillId="3" borderId="0" xfId="17" applyFont="1" applyFill="1" applyAlignment="1">
      <alignment horizontal="center" vertical="center"/>
    </xf>
    <xf numFmtId="0" fontId="13" fillId="3" borderId="0" xfId="17" applyFont="1" applyFill="1" applyAlignment="1">
      <alignment horizontal="left" vertical="center" wrapText="1"/>
    </xf>
    <xf numFmtId="0" fontId="14" fillId="3" borderId="0" xfId="17" applyFont="1" applyFill="1" applyAlignment="1">
      <alignment horizontal="left" vertical="center"/>
    </xf>
    <xf numFmtId="0" fontId="12" fillId="3" borderId="0" xfId="0" applyFont="1" applyFill="1" applyAlignment="1">
      <alignment horizontal="left" vertical="center" wrapText="1"/>
    </xf>
    <xf numFmtId="0" fontId="11" fillId="0" borderId="9" xfId="0" applyFont="1" applyBorder="1" applyAlignment="1">
      <alignment horizontal="center" vertical="center"/>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49" fontId="14" fillId="2" borderId="10" xfId="0" applyNumberFormat="1" applyFont="1" applyFill="1" applyBorder="1" applyAlignment="1">
      <alignment horizontal="center" vertical="center" wrapText="1"/>
    </xf>
    <xf numFmtId="49" fontId="14" fillId="2" borderId="11" xfId="0" applyNumberFormat="1" applyFont="1" applyFill="1" applyBorder="1" applyAlignment="1">
      <alignment horizontal="center" vertical="center" wrapText="1"/>
    </xf>
    <xf numFmtId="0" fontId="7" fillId="2" borderId="11" xfId="0" applyFont="1" applyFill="1" applyBorder="1" applyAlignment="1">
      <alignment vertical="center"/>
    </xf>
    <xf numFmtId="166" fontId="14" fillId="2" borderId="12" xfId="8" applyNumberFormat="1" applyFont="1" applyFill="1" applyBorder="1" applyAlignment="1" applyProtection="1">
      <alignment horizontal="center" vertical="center" wrapText="1"/>
      <protection locked="0"/>
    </xf>
    <xf numFmtId="166" fontId="14" fillId="2" borderId="13" xfId="8" applyNumberFormat="1" applyFont="1" applyFill="1" applyBorder="1" applyAlignment="1" applyProtection="1">
      <alignment horizontal="center" vertical="center" wrapText="1"/>
      <protection locked="0"/>
    </xf>
    <xf numFmtId="0" fontId="11" fillId="3" borderId="0" xfId="0" applyFont="1" applyFill="1" applyAlignment="1">
      <alignment horizontal="center" vertical="center"/>
    </xf>
    <xf numFmtId="0" fontId="17" fillId="3" borderId="0" xfId="0" applyFont="1" applyFill="1" applyAlignment="1">
      <alignment horizontal="center" vertical="center" wrapText="1"/>
    </xf>
  </cellXfs>
  <cellStyles count="25">
    <cellStyle name="Comma" xfId="8" builtinId="3"/>
    <cellStyle name="Comma 13" xfId="2" xr:uid="{00000000-0005-0000-0000-000001000000}"/>
    <cellStyle name="Comma 2" xfId="3" xr:uid="{00000000-0005-0000-0000-000002000000}"/>
    <cellStyle name="Comma 4" xfId="13" xr:uid="{00000000-0005-0000-0000-000003000000}"/>
    <cellStyle name="Comma 4 2" xfId="23" xr:uid="{00000000-0005-0000-0000-000004000000}"/>
    <cellStyle name="Comma 5" xfId="22" xr:uid="{00000000-0005-0000-0000-000005000000}"/>
    <cellStyle name="Currency [0] 2" xfId="4" xr:uid="{00000000-0005-0000-0000-000006000000}"/>
    <cellStyle name="Normal" xfId="0" builtinId="0"/>
    <cellStyle name="Normal 2" xfId="5" xr:uid="{00000000-0005-0000-0000-000009000000}"/>
    <cellStyle name="Normal 2 2" xfId="7" xr:uid="{00000000-0005-0000-0000-00000A000000}"/>
    <cellStyle name="Normal 2 2 9" xfId="14" xr:uid="{00000000-0005-0000-0000-00000B000000}"/>
    <cellStyle name="Normal 2 3" xfId="18" xr:uid="{00000000-0005-0000-0000-00000C000000}"/>
    <cellStyle name="Normal 213" xfId="16" xr:uid="{00000000-0005-0000-0000-00000D000000}"/>
    <cellStyle name="Normal 3" xfId="9" xr:uid="{00000000-0005-0000-0000-00000E000000}"/>
    <cellStyle name="Normal 3 2" xfId="10" xr:uid="{00000000-0005-0000-0000-00000F000000}"/>
    <cellStyle name="Normal 3 2 2" xfId="11" xr:uid="{00000000-0005-0000-0000-000010000000}"/>
    <cellStyle name="Normal 3 2 25" xfId="15" xr:uid="{00000000-0005-0000-0000-000011000000}"/>
    <cellStyle name="Normal 3 2 3" xfId="12" xr:uid="{00000000-0005-0000-0000-000012000000}"/>
    <cellStyle name="Normal 3 3" xfId="24" xr:uid="{00000000-0005-0000-0000-000013000000}"/>
    <cellStyle name="Normal 4" xfId="17" xr:uid="{00000000-0005-0000-0000-000014000000}"/>
    <cellStyle name="Normal 4 2" xfId="20" xr:uid="{00000000-0005-0000-0000-000015000000}"/>
    <cellStyle name="Normal 5" xfId="19" xr:uid="{00000000-0005-0000-0000-000016000000}"/>
    <cellStyle name="Normal_Bao cao tai chinh 280405" xfId="1" xr:uid="{00000000-0005-0000-0000-000017000000}"/>
    <cellStyle name="Percent 2" xfId="6" xr:uid="{00000000-0005-0000-0000-000019000000}"/>
    <cellStyle name="Percent 4" xfId="21" xr:uid="{00000000-0005-0000-0000-00001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80873</xdr:colOff>
          <xdr:row>0</xdr:row>
          <xdr:rowOff>0</xdr:rowOff>
        </xdr:from>
        <xdr:to>
          <xdr:col>1</xdr:col>
          <xdr:colOff>1366146</xdr:colOff>
          <xdr:row>2</xdr:row>
          <xdr:rowOff>20752</xdr:rowOff>
        </xdr:to>
        <xdr:pic>
          <xdr:nvPicPr>
            <xdr:cNvPr id="3" name="Picture 1" descr="vfm-logo_915970.jpg">
              <a:extLst>
                <a:ext uri="{FF2B5EF4-FFF2-40B4-BE49-F238E27FC236}">
                  <a16:creationId xmlns:a16="http://schemas.microsoft.com/office/drawing/2014/main" id="{00000000-0008-0000-0100-000003000000}"/>
                </a:ext>
              </a:extLst>
            </xdr:cNvPr>
            <xdr:cNvPicPr>
              <a:picLocks noChangeAspect="1"/>
              <a:extLst>
                <a:ext uri="{84589F7E-364E-4C9E-8A38-B11213B215E9}">
                  <a14:cameraTool cellRange="addlogo" spid="_x0000_s1112"/>
                </a:ext>
              </a:extLst>
            </xdr:cNvPicPr>
          </xdr:nvPicPr>
          <xdr:blipFill>
            <a:blip xmlns:r="http://schemas.openxmlformats.org/officeDocument/2006/relationships" r:embed="rId1"/>
            <a:srcRect/>
            <a:stretch>
              <a:fillRect/>
            </a:stretch>
          </xdr:blipFill>
          <xdr:spPr bwMode="auto">
            <a:xfrm>
              <a:off x="80873" y="0"/>
              <a:ext cx="1878339" cy="7755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201939</xdr:colOff>
          <xdr:row>0</xdr:row>
          <xdr:rowOff>33482</xdr:rowOff>
        </xdr:from>
        <xdr:to>
          <xdr:col>1</xdr:col>
          <xdr:colOff>1143001</xdr:colOff>
          <xdr:row>1</xdr:row>
          <xdr:rowOff>284882</xdr:rowOff>
        </xdr:to>
        <xdr:pic>
          <xdr:nvPicPr>
            <xdr:cNvPr id="3" name="Picture 1" descr="vfm-logo_915970.jpg">
              <a:extLst>
                <a:ext uri="{FF2B5EF4-FFF2-40B4-BE49-F238E27FC236}">
                  <a16:creationId xmlns:a16="http://schemas.microsoft.com/office/drawing/2014/main" id="{00000000-0008-0000-0200-000003000000}"/>
                </a:ext>
              </a:extLst>
            </xdr:cNvPr>
            <xdr:cNvPicPr>
              <a:picLocks noChangeAspect="1"/>
              <a:extLst>
                <a:ext uri="{84589F7E-364E-4C9E-8A38-B11213B215E9}">
                  <a14:cameraTool cellRange="addlogo" spid="_x0000_s2136"/>
                </a:ext>
              </a:extLst>
            </xdr:cNvPicPr>
          </xdr:nvPicPr>
          <xdr:blipFill>
            <a:blip xmlns:r="http://schemas.openxmlformats.org/officeDocument/2006/relationships" r:embed="rId1"/>
            <a:srcRect/>
            <a:stretch>
              <a:fillRect/>
            </a:stretch>
          </xdr:blipFill>
          <xdr:spPr bwMode="auto">
            <a:xfrm>
              <a:off x="201939" y="33482"/>
              <a:ext cx="1531612" cy="632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231308</xdr:colOff>
          <xdr:row>0</xdr:row>
          <xdr:rowOff>13763</xdr:rowOff>
        </xdr:from>
        <xdr:to>
          <xdr:col>1</xdr:col>
          <xdr:colOff>1111251</xdr:colOff>
          <xdr:row>1</xdr:row>
          <xdr:rowOff>235942</xdr:rowOff>
        </xdr:to>
        <xdr:pic>
          <xdr:nvPicPr>
            <xdr:cNvPr id="3" name="Picture 1" descr="vfm-logo_915970.jpg">
              <a:extLst>
                <a:ext uri="{FF2B5EF4-FFF2-40B4-BE49-F238E27FC236}">
                  <a16:creationId xmlns:a16="http://schemas.microsoft.com/office/drawing/2014/main" id="{00000000-0008-0000-0300-000003000000}"/>
                </a:ext>
              </a:extLst>
            </xdr:cNvPr>
            <xdr:cNvPicPr>
              <a:picLocks noChangeAspect="1"/>
              <a:extLst>
                <a:ext uri="{84589F7E-364E-4C9E-8A38-B11213B215E9}">
                  <a14:cameraTool cellRange="addlogo" spid="_x0000_s3160"/>
                </a:ext>
              </a:extLst>
            </xdr:cNvPicPr>
          </xdr:nvPicPr>
          <xdr:blipFill>
            <a:blip xmlns:r="http://schemas.openxmlformats.org/officeDocument/2006/relationships" r:embed="rId1"/>
            <a:srcRect/>
            <a:stretch>
              <a:fillRect/>
            </a:stretch>
          </xdr:blipFill>
          <xdr:spPr bwMode="auto">
            <a:xfrm>
              <a:off x="231308" y="13763"/>
              <a:ext cx="1475256" cy="60913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66675</xdr:rowOff>
        </xdr:from>
        <xdr:to>
          <xdr:col>1</xdr:col>
          <xdr:colOff>1237131</xdr:colOff>
          <xdr:row>1</xdr:row>
          <xdr:rowOff>85257</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14418"/>
                </a:ext>
              </a:extLst>
            </xdr:cNvPicPr>
          </xdr:nvPicPr>
          <xdr:blipFill>
            <a:blip xmlns:r="http://schemas.openxmlformats.org/officeDocument/2006/relationships" r:embed="rId1"/>
            <a:srcRect/>
            <a:stretch>
              <a:fillRect/>
            </a:stretch>
          </xdr:blipFill>
          <xdr:spPr bwMode="auto">
            <a:xfrm>
              <a:off x="85725" y="66675"/>
              <a:ext cx="1475256" cy="60913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225325</xdr:colOff>
          <xdr:row>0</xdr:row>
          <xdr:rowOff>10243</xdr:rowOff>
        </xdr:from>
        <xdr:to>
          <xdr:col>1</xdr:col>
          <xdr:colOff>1218791</xdr:colOff>
          <xdr:row>1</xdr:row>
          <xdr:rowOff>327735</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4184"/>
                </a:ext>
              </a:extLst>
            </xdr:cNvPicPr>
          </xdr:nvPicPr>
          <xdr:blipFill>
            <a:blip xmlns:r="http://schemas.openxmlformats.org/officeDocument/2006/relationships" r:embed="rId1"/>
            <a:srcRect/>
            <a:stretch>
              <a:fillRect/>
            </a:stretch>
          </xdr:blipFill>
          <xdr:spPr bwMode="auto">
            <a:xfrm>
              <a:off x="225325" y="10243"/>
              <a:ext cx="1587498" cy="65547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134697</xdr:colOff>
          <xdr:row>0</xdr:row>
          <xdr:rowOff>57728</xdr:rowOff>
        </xdr:from>
        <xdr:to>
          <xdr:col>0</xdr:col>
          <xdr:colOff>2013036</xdr:colOff>
          <xdr:row>2</xdr:row>
          <xdr:rowOff>256018</xdr:rowOff>
        </xdr:to>
        <xdr:pic>
          <xdr:nvPicPr>
            <xdr:cNvPr id="4" name="Picture 1" descr="vfm-logo_915970.jpg">
              <a:extLst>
                <a:ext uri="{FF2B5EF4-FFF2-40B4-BE49-F238E27FC236}">
                  <a16:creationId xmlns:a16="http://schemas.microsoft.com/office/drawing/2014/main" id="{00000000-0008-0000-0700-000004000000}"/>
                </a:ext>
              </a:extLst>
            </xdr:cNvPr>
            <xdr:cNvPicPr>
              <a:picLocks noChangeAspect="1"/>
              <a:extLst>
                <a:ext uri="{84589F7E-364E-4C9E-8A38-B11213B215E9}">
                  <a14:cameraTool cellRange="addlogo" spid="_x0000_s5208"/>
                </a:ext>
              </a:extLst>
            </xdr:cNvPicPr>
          </xdr:nvPicPr>
          <xdr:blipFill>
            <a:blip xmlns:r="http://schemas.openxmlformats.org/officeDocument/2006/relationships" r:embed="rId1"/>
            <a:srcRect/>
            <a:stretch>
              <a:fillRect/>
            </a:stretch>
          </xdr:blipFill>
          <xdr:spPr bwMode="auto">
            <a:xfrm>
              <a:off x="134697" y="57728"/>
              <a:ext cx="1878339" cy="7755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1402089</xdr:colOff>
          <xdr:row>1</xdr:row>
          <xdr:rowOff>56328</xdr:rowOff>
        </xdr:to>
        <xdr:pic>
          <xdr:nvPicPr>
            <xdr:cNvPr id="4" name="Picture 1" descr="vfm-logo_915970.jpg">
              <a:extLst>
                <a:ext uri="{FF2B5EF4-FFF2-40B4-BE49-F238E27FC236}">
                  <a16:creationId xmlns:a16="http://schemas.microsoft.com/office/drawing/2014/main" id="{00000000-0008-0000-0800-000004000000}"/>
                </a:ext>
              </a:extLst>
            </xdr:cNvPr>
            <xdr:cNvPicPr>
              <a:picLocks noChangeAspect="1"/>
              <a:extLst>
                <a:ext uri="{84589F7E-364E-4C9E-8A38-B11213B215E9}">
                  <a14:cameraTool cellRange="addlogo" spid="_x0000_s6232"/>
                </a:ext>
              </a:extLst>
            </xdr:cNvPicPr>
          </xdr:nvPicPr>
          <xdr:blipFill>
            <a:blip xmlns:r="http://schemas.openxmlformats.org/officeDocument/2006/relationships" r:embed="rId1"/>
            <a:srcRect/>
            <a:stretch>
              <a:fillRect/>
            </a:stretch>
          </xdr:blipFill>
          <xdr:spPr bwMode="auto">
            <a:xfrm>
              <a:off x="0" y="0"/>
              <a:ext cx="1878339" cy="7755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20266</xdr:colOff>
          <xdr:row>0</xdr:row>
          <xdr:rowOff>10133</xdr:rowOff>
        </xdr:from>
        <xdr:to>
          <xdr:col>0</xdr:col>
          <xdr:colOff>1898605</xdr:colOff>
          <xdr:row>0</xdr:row>
          <xdr:rowOff>785696</xdr:rowOff>
        </xdr:to>
        <xdr:pic>
          <xdr:nvPicPr>
            <xdr:cNvPr id="4" name="Picture 1" descr="vfm-logo_915970.jpg">
              <a:extLst>
                <a:ext uri="{FF2B5EF4-FFF2-40B4-BE49-F238E27FC236}">
                  <a16:creationId xmlns:a16="http://schemas.microsoft.com/office/drawing/2014/main" id="{00000000-0008-0000-0C00-000004000000}"/>
                </a:ext>
              </a:extLst>
            </xdr:cNvPr>
            <xdr:cNvPicPr>
              <a:picLocks noChangeAspect="1"/>
              <a:extLst>
                <a:ext uri="{84589F7E-364E-4C9E-8A38-B11213B215E9}">
                  <a14:cameraTool cellRange="addlogo" spid="_x0000_s10329"/>
                </a:ext>
              </a:extLst>
            </xdr:cNvPicPr>
          </xdr:nvPicPr>
          <xdr:blipFill>
            <a:blip xmlns:r="http://schemas.openxmlformats.org/officeDocument/2006/relationships" r:embed="rId1"/>
            <a:srcRect/>
            <a:stretch>
              <a:fillRect/>
            </a:stretch>
          </xdr:blipFill>
          <xdr:spPr bwMode="auto">
            <a:xfrm>
              <a:off x="20266" y="10133"/>
              <a:ext cx="1878339" cy="7755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3"/>
  <sheetViews>
    <sheetView topLeftCell="A16" workbookViewId="0">
      <selection activeCell="C32" sqref="C32"/>
    </sheetView>
  </sheetViews>
  <sheetFormatPr defaultColWidth="9.08984375" defaultRowHeight="15.5"/>
  <cols>
    <col min="1" max="1" width="9.26953125" style="91" customWidth="1"/>
    <col min="2" max="2" width="9.08984375" style="91"/>
    <col min="3" max="3" width="33.08984375" style="91" customWidth="1"/>
    <col min="4" max="4" width="38.7265625" style="91" customWidth="1"/>
    <col min="5" max="9" width="9.08984375" style="91"/>
    <col min="10" max="10" width="12.7265625" style="91" customWidth="1"/>
    <col min="11" max="16384" width="9.08984375" style="91"/>
  </cols>
  <sheetData>
    <row r="1" spans="1:11">
      <c r="A1" s="90" t="s">
        <v>0</v>
      </c>
      <c r="C1" s="92" t="s">
        <v>1322</v>
      </c>
      <c r="D1" s="93"/>
    </row>
    <row r="2" spans="1:11">
      <c r="C2" s="94" t="s">
        <v>1323</v>
      </c>
      <c r="D2" s="95"/>
    </row>
    <row r="3" spans="1:11" ht="13.5" customHeight="1"/>
    <row r="4" spans="1:11">
      <c r="A4" s="90" t="s">
        <v>1</v>
      </c>
      <c r="D4" s="96"/>
    </row>
    <row r="5" spans="1:11">
      <c r="C5" s="97" t="s">
        <v>2</v>
      </c>
      <c r="D5" s="204" t="s">
        <v>1324</v>
      </c>
      <c r="E5" s="204"/>
      <c r="F5" s="204"/>
      <c r="G5" s="204"/>
      <c r="H5" s="204"/>
      <c r="I5" s="205"/>
    </row>
    <row r="6" spans="1:11">
      <c r="C6" s="98" t="s">
        <v>3</v>
      </c>
      <c r="D6" s="206" t="s">
        <v>1325</v>
      </c>
      <c r="E6" s="206"/>
      <c r="F6" s="206"/>
      <c r="G6" s="206"/>
      <c r="H6" s="206"/>
      <c r="I6" s="207"/>
      <c r="J6" s="99"/>
      <c r="K6" s="99"/>
    </row>
    <row r="7" spans="1:11">
      <c r="C7" s="100" t="s">
        <v>4</v>
      </c>
      <c r="D7" s="196" t="s">
        <v>245</v>
      </c>
      <c r="E7" s="196"/>
      <c r="F7" s="196"/>
      <c r="G7" s="196"/>
      <c r="H7" s="196"/>
      <c r="I7" s="208"/>
      <c r="J7" s="99"/>
      <c r="K7" s="99"/>
    </row>
    <row r="8" spans="1:11">
      <c r="C8" s="101" t="s">
        <v>5</v>
      </c>
      <c r="D8" s="206" t="s">
        <v>246</v>
      </c>
      <c r="E8" s="206"/>
      <c r="F8" s="206"/>
      <c r="G8" s="206"/>
      <c r="H8" s="206"/>
      <c r="I8" s="207"/>
      <c r="J8" s="99"/>
      <c r="K8" s="99"/>
    </row>
    <row r="9" spans="1:11">
      <c r="C9" s="100" t="s">
        <v>6</v>
      </c>
      <c r="D9" s="209" t="s">
        <v>1326</v>
      </c>
      <c r="E9" s="209"/>
      <c r="F9" s="209"/>
      <c r="G9" s="209"/>
      <c r="H9" s="209"/>
      <c r="I9" s="210"/>
      <c r="J9" s="99"/>
      <c r="K9" s="99"/>
    </row>
    <row r="10" spans="1:11">
      <c r="C10" s="102" t="s">
        <v>7</v>
      </c>
      <c r="D10" s="211" t="s">
        <v>1327</v>
      </c>
      <c r="E10" s="211"/>
      <c r="F10" s="211"/>
      <c r="G10" s="211"/>
      <c r="H10" s="211"/>
      <c r="I10" s="212"/>
      <c r="J10" s="99"/>
      <c r="K10" s="99"/>
    </row>
    <row r="11" spans="1:11">
      <c r="C11" s="103" t="s">
        <v>8</v>
      </c>
      <c r="D11" s="196" t="s">
        <v>1328</v>
      </c>
      <c r="E11" s="197"/>
      <c r="F11" s="197"/>
      <c r="G11" s="197"/>
      <c r="H11" s="197"/>
      <c r="I11" s="198"/>
      <c r="J11" s="99"/>
      <c r="K11" s="99"/>
    </row>
    <row r="12" spans="1:11">
      <c r="C12" s="104" t="s">
        <v>9</v>
      </c>
      <c r="D12" s="199" t="s">
        <v>1329</v>
      </c>
      <c r="E12" s="199"/>
      <c r="F12" s="199"/>
      <c r="G12" s="199"/>
      <c r="H12" s="199"/>
      <c r="I12" s="200"/>
      <c r="J12" s="99"/>
      <c r="K12" s="99"/>
    </row>
    <row r="13" spans="1:11">
      <c r="J13" s="99"/>
      <c r="K13" s="99"/>
    </row>
    <row r="14" spans="1:11">
      <c r="J14" s="99"/>
      <c r="K14" s="105"/>
    </row>
    <row r="15" spans="1:11">
      <c r="J15" s="99"/>
      <c r="K15" s="105"/>
    </row>
    <row r="16" spans="1:11">
      <c r="A16" s="90" t="s">
        <v>10</v>
      </c>
      <c r="D16" s="96"/>
      <c r="K16" s="105"/>
    </row>
    <row r="17" spans="2:11">
      <c r="D17" s="96"/>
      <c r="K17" s="105"/>
    </row>
    <row r="18" spans="2:11">
      <c r="C18" s="106" t="s">
        <v>11</v>
      </c>
      <c r="D18" s="107"/>
      <c r="F18" s="106" t="s">
        <v>12</v>
      </c>
      <c r="G18" s="108"/>
      <c r="H18" s="108"/>
      <c r="I18" s="108"/>
      <c r="J18" s="93"/>
      <c r="K18" s="105"/>
    </row>
    <row r="19" spans="2:11">
      <c r="C19" s="109" t="s">
        <v>13</v>
      </c>
      <c r="D19" s="110"/>
      <c r="F19" s="109" t="s">
        <v>14</v>
      </c>
      <c r="G19" s="111"/>
      <c r="H19" s="111"/>
      <c r="I19" s="111"/>
      <c r="J19" s="112"/>
      <c r="K19" s="105"/>
    </row>
    <row r="20" spans="2:11">
      <c r="C20" s="201"/>
      <c r="D20" s="202"/>
      <c r="F20" s="201"/>
      <c r="G20" s="203"/>
      <c r="H20" s="203"/>
      <c r="I20" s="203"/>
      <c r="J20" s="202"/>
      <c r="K20" s="105"/>
    </row>
    <row r="21" spans="2:11">
      <c r="C21" s="201"/>
      <c r="D21" s="202"/>
      <c r="F21" s="201"/>
      <c r="G21" s="203"/>
      <c r="H21" s="203"/>
      <c r="I21" s="203"/>
      <c r="J21" s="202"/>
      <c r="K21" s="105"/>
    </row>
    <row r="22" spans="2:11">
      <c r="C22" s="201"/>
      <c r="D22" s="202"/>
      <c r="F22" s="201"/>
      <c r="G22" s="203"/>
      <c r="H22" s="203"/>
      <c r="I22" s="203"/>
      <c r="J22" s="202"/>
      <c r="K22" s="105"/>
    </row>
    <row r="23" spans="2:11">
      <c r="C23" s="201"/>
      <c r="D23" s="202"/>
      <c r="F23" s="201"/>
      <c r="G23" s="203"/>
      <c r="H23" s="203"/>
      <c r="I23" s="203"/>
      <c r="J23" s="202"/>
      <c r="K23" s="105"/>
    </row>
    <row r="24" spans="2:11">
      <c r="C24" s="201"/>
      <c r="D24" s="202"/>
      <c r="F24" s="201"/>
      <c r="G24" s="203"/>
      <c r="H24" s="203"/>
      <c r="I24" s="203"/>
      <c r="J24" s="202"/>
      <c r="K24" s="105"/>
    </row>
    <row r="25" spans="2:11">
      <c r="C25" s="201"/>
      <c r="D25" s="202"/>
      <c r="F25" s="201"/>
      <c r="G25" s="203"/>
      <c r="H25" s="203"/>
      <c r="I25" s="203"/>
      <c r="J25" s="202"/>
      <c r="K25" s="105"/>
    </row>
    <row r="26" spans="2:11">
      <c r="C26" s="113" t="s">
        <v>15</v>
      </c>
      <c r="D26" s="110"/>
      <c r="F26" s="113" t="str">
        <f>D5</f>
        <v>Công ty Cổ phần Quản lý Quỹ Đầu tư Dragon Capital Việt Nam</v>
      </c>
      <c r="G26" s="111"/>
      <c r="H26" s="111"/>
      <c r="I26" s="111"/>
      <c r="J26" s="112"/>
      <c r="K26" s="105"/>
    </row>
    <row r="27" spans="2:11">
      <c r="C27" s="113" t="s">
        <v>1344</v>
      </c>
      <c r="D27" s="110"/>
      <c r="F27" s="113" t="s">
        <v>1330</v>
      </c>
      <c r="G27" s="111"/>
      <c r="H27" s="111"/>
      <c r="I27" s="111"/>
      <c r="J27" s="112"/>
    </row>
    <row r="28" spans="2:11">
      <c r="C28" s="114" t="s">
        <v>1331</v>
      </c>
      <c r="D28" s="115"/>
      <c r="F28" s="114" t="s">
        <v>1332</v>
      </c>
      <c r="G28" s="116"/>
      <c r="H28" s="116"/>
      <c r="I28" s="116"/>
      <c r="J28" s="95"/>
    </row>
    <row r="29" spans="2:11">
      <c r="B29" s="117"/>
      <c r="C29" s="118"/>
    </row>
    <row r="31" spans="2:11">
      <c r="D31" s="119"/>
    </row>
    <row r="32" spans="2:11">
      <c r="D32" s="120"/>
    </row>
    <row r="33" spans="4:4">
      <c r="D33" s="120"/>
    </row>
    <row r="34" spans="4:4">
      <c r="D34" s="120"/>
    </row>
    <row r="35" spans="4:4">
      <c r="D35" s="120"/>
    </row>
    <row r="36" spans="4:4">
      <c r="D36" s="120"/>
    </row>
    <row r="37" spans="4:4">
      <c r="D37" s="120"/>
    </row>
    <row r="38" spans="4:4">
      <c r="D38" s="120"/>
    </row>
    <row r="39" spans="4:4">
      <c r="D39" s="120"/>
    </row>
    <row r="40" spans="4:4">
      <c r="D40" s="119"/>
    </row>
    <row r="41" spans="4:4">
      <c r="D41" s="119"/>
    </row>
    <row r="42" spans="4:4">
      <c r="D42" s="119"/>
    </row>
    <row r="43" spans="4:4">
      <c r="D43" s="119"/>
    </row>
    <row r="44" spans="4:4">
      <c r="D44" s="119"/>
    </row>
    <row r="45" spans="4:4">
      <c r="D45" s="119"/>
    </row>
    <row r="46" spans="4:4">
      <c r="D46" s="120"/>
    </row>
    <row r="47" spans="4:4">
      <c r="D47" s="120"/>
    </row>
    <row r="48" spans="4:4">
      <c r="D48" s="120"/>
    </row>
    <row r="49" spans="4:4">
      <c r="D49" s="120"/>
    </row>
    <row r="50" spans="4:4">
      <c r="D50" s="119"/>
    </row>
    <row r="51" spans="4:4">
      <c r="D51" s="120"/>
    </row>
    <row r="52" spans="4:4">
      <c r="D52" s="120"/>
    </row>
    <row r="53" spans="4:4">
      <c r="D53" s="120"/>
    </row>
  </sheetData>
  <mergeCells count="10">
    <mergeCell ref="D11:I11"/>
    <mergeCell ref="D12:I12"/>
    <mergeCell ref="C20:D25"/>
    <mergeCell ref="F20:J25"/>
    <mergeCell ref="D5:I5"/>
    <mergeCell ref="D6:I6"/>
    <mergeCell ref="D7:I7"/>
    <mergeCell ref="D8:I8"/>
    <mergeCell ref="D9:I9"/>
    <mergeCell ref="D10:I10"/>
  </mergeCells>
  <dataValidations count="2">
    <dataValidation type="list" allowBlank="1" showInputMessage="1" showErrorMessage="1" sqref="D5" xr:uid="{00000000-0002-0000-0000-000000000000}">
      <formula1>IF(D4=J6,$J$10:$J$26,IF(D4=J7,$K$10:$K$13,$K$14))</formula1>
    </dataValidation>
    <dataValidation type="list" showInputMessage="1" showErrorMessage="1" sqref="D4" xr:uid="{00000000-0002-0000-0000-000001000000}">
      <formula1>$J$6:$J$8</formula1>
    </dataValidation>
  </dataValidations>
  <pageMargins left="0.7" right="0.7" top="0.75" bottom="0.75" header="0.3" footer="0.3"/>
  <pageSetup paperSize="9" orientation="portrait" r:id="rId1"/>
  <headerFooter>
    <oddHeader>&amp;L&amp;"Arial"&amp;9&amp;KA80000 CONFIDENTIAL&amp;1#_x000D_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3"/>
  <sheetViews>
    <sheetView view="pageBreakPreview" topLeftCell="A106" zoomScaleSheetLayoutView="100" workbookViewId="0">
      <selection activeCell="B115" sqref="B115"/>
    </sheetView>
  </sheetViews>
  <sheetFormatPr defaultColWidth="8.81640625" defaultRowHeight="12.5"/>
  <cols>
    <col min="1" max="1" width="8.81640625" style="63"/>
    <col min="2" max="2" width="46.7265625" style="63" customWidth="1"/>
    <col min="3" max="3" width="12.08984375" style="63" customWidth="1"/>
    <col min="4" max="4" width="21.6328125" style="63" customWidth="1"/>
    <col min="5" max="5" width="22.6328125" style="63" customWidth="1"/>
    <col min="6" max="6" width="23.26953125" style="63" customWidth="1"/>
    <col min="7" max="7" width="1.7265625" style="63" customWidth="1"/>
    <col min="8" max="16384" width="8.81640625" style="63"/>
  </cols>
  <sheetData>
    <row r="1" spans="1:6" ht="27" customHeight="1">
      <c r="A1" s="215" t="s">
        <v>435</v>
      </c>
      <c r="B1" s="215"/>
      <c r="C1" s="215"/>
      <c r="D1" s="215"/>
      <c r="E1" s="215"/>
      <c r="F1" s="215"/>
    </row>
    <row r="2" spans="1:6" ht="32.25" customHeight="1">
      <c r="A2" s="216" t="s">
        <v>445</v>
      </c>
      <c r="B2" s="216"/>
      <c r="C2" s="216"/>
      <c r="D2" s="216"/>
      <c r="E2" s="216"/>
      <c r="F2" s="216"/>
    </row>
    <row r="3" spans="1:6" ht="37.15" customHeight="1">
      <c r="A3" s="214" t="s">
        <v>358</v>
      </c>
      <c r="B3" s="214"/>
      <c r="C3" s="214"/>
      <c r="D3" s="214"/>
      <c r="E3" s="214"/>
      <c r="F3" s="214"/>
    </row>
    <row r="4" spans="1:6">
      <c r="A4" s="217" t="str">
        <f>TONGQUAN!C1</f>
        <v>Tại ngày 31 tháng 03 năm 2025
/ As at 31 Mar 2025</v>
      </c>
      <c r="B4" s="217"/>
      <c r="C4" s="217"/>
      <c r="D4" s="217"/>
      <c r="E4" s="217"/>
      <c r="F4" s="217"/>
    </row>
    <row r="6" spans="1:6">
      <c r="A6" s="27">
        <v>1</v>
      </c>
      <c r="B6" s="5" t="s">
        <v>2</v>
      </c>
      <c r="C6" s="218" t="str">
        <f>TONGQUAN!D5</f>
        <v>Công ty Cổ phần Quản lý Quỹ Đầu tư Dragon Capital Việt Nam</v>
      </c>
      <c r="D6" s="218"/>
      <c r="E6" s="218"/>
      <c r="F6" s="218"/>
    </row>
    <row r="7" spans="1:6" ht="13.15" customHeight="1">
      <c r="A7" s="27"/>
      <c r="B7" s="63" t="s">
        <v>3</v>
      </c>
      <c r="C7" s="213" t="str">
        <f>TONGQUAN!D6</f>
        <v>Dragon Capital Vietfund Management Joint Stock Company</v>
      </c>
      <c r="D7" s="213"/>
      <c r="E7" s="213"/>
      <c r="F7" s="213"/>
    </row>
    <row r="8" spans="1:6">
      <c r="A8" s="27">
        <v>2</v>
      </c>
      <c r="B8" s="5" t="s">
        <v>4</v>
      </c>
      <c r="C8" s="218" t="str">
        <f>TONGQUAN!D7</f>
        <v>Ngân hàng TNHH Một thành viên Standard Chartered (Việt Nam)</v>
      </c>
      <c r="D8" s="218"/>
      <c r="E8" s="218"/>
      <c r="F8" s="218"/>
    </row>
    <row r="9" spans="1:6" ht="13.15" customHeight="1">
      <c r="A9" s="27"/>
      <c r="B9" s="63" t="s">
        <v>5</v>
      </c>
      <c r="C9" s="213" t="str">
        <f>TONGQUAN!D8</f>
        <v>Standard Chartered Bank (Vietnam) Limited</v>
      </c>
      <c r="D9" s="213"/>
      <c r="E9" s="213"/>
      <c r="F9" s="213"/>
    </row>
    <row r="10" spans="1:6">
      <c r="A10" s="27">
        <v>3</v>
      </c>
      <c r="B10" s="5" t="s">
        <v>6</v>
      </c>
      <c r="C10" s="218" t="str">
        <f>TONGQUAN!D9</f>
        <v>Quỹ ETF DCVFMVN30 (E1VFVN30)</v>
      </c>
      <c r="D10" s="218"/>
      <c r="E10" s="218"/>
      <c r="F10" s="218"/>
    </row>
    <row r="11" spans="1:6" ht="13.15" customHeight="1">
      <c r="A11" s="27"/>
      <c r="B11" s="63" t="s">
        <v>7</v>
      </c>
      <c r="C11" s="213" t="str">
        <f>TONGQUAN!D10</f>
        <v>DCVFMVN30 ETF (E1VFVN30) (VFVN30)</v>
      </c>
      <c r="D11" s="213"/>
      <c r="E11" s="213"/>
      <c r="F11" s="213"/>
    </row>
    <row r="12" spans="1:6">
      <c r="A12" s="27">
        <v>4</v>
      </c>
      <c r="B12" s="5" t="s">
        <v>8</v>
      </c>
      <c r="C12" s="218" t="str">
        <f>TONGQUAN!D11</f>
        <v>Ngày 08 tháng 04 năm 2025</v>
      </c>
      <c r="D12" s="218"/>
      <c r="E12" s="218"/>
      <c r="F12" s="218"/>
    </row>
    <row r="13" spans="1:6" ht="13.15" customHeight="1">
      <c r="B13" s="63" t="s">
        <v>9</v>
      </c>
      <c r="C13" s="213" t="str">
        <f>TONGQUAN!D12</f>
        <v>08 Apr 2025</v>
      </c>
      <c r="D13" s="213"/>
      <c r="E13" s="213"/>
      <c r="F13" s="213"/>
    </row>
    <row r="14" spans="1:6">
      <c r="F14" s="64" t="s">
        <v>17</v>
      </c>
    </row>
    <row r="15" spans="1:6">
      <c r="A15" s="219" t="s">
        <v>359</v>
      </c>
      <c r="B15" s="219"/>
      <c r="C15" s="219"/>
      <c r="D15" s="219"/>
      <c r="E15" s="219"/>
      <c r="F15" s="219"/>
    </row>
    <row r="16" spans="1:6" ht="51" customHeight="1">
      <c r="A16" s="65" t="s">
        <v>18</v>
      </c>
      <c r="B16" s="65" t="s">
        <v>19</v>
      </c>
      <c r="C16" s="65" t="s">
        <v>20</v>
      </c>
      <c r="D16" s="65" t="s">
        <v>1333</v>
      </c>
      <c r="E16" s="65" t="s">
        <v>1334</v>
      </c>
      <c r="F16" s="65" t="s">
        <v>21</v>
      </c>
    </row>
    <row r="17" spans="1:6" ht="39" customHeight="1">
      <c r="A17" s="191" t="s">
        <v>697</v>
      </c>
      <c r="B17" s="190" t="s">
        <v>698</v>
      </c>
      <c r="C17" s="191" t="s">
        <v>699</v>
      </c>
      <c r="D17" s="193"/>
      <c r="E17" s="193"/>
      <c r="F17" s="192"/>
    </row>
    <row r="18" spans="1:6" ht="39" customHeight="1">
      <c r="A18" s="186" t="s">
        <v>700</v>
      </c>
      <c r="B18" s="185" t="s">
        <v>701</v>
      </c>
      <c r="C18" s="186" t="s">
        <v>702</v>
      </c>
      <c r="D18" s="189">
        <v>43365017808</v>
      </c>
      <c r="E18" s="189">
        <v>34117661830</v>
      </c>
      <c r="F18" s="188">
        <v>1.7219607865911299</v>
      </c>
    </row>
    <row r="19" spans="1:6" ht="39" customHeight="1">
      <c r="A19" s="186" t="s">
        <v>703</v>
      </c>
      <c r="B19" s="185" t="s">
        <v>704</v>
      </c>
      <c r="C19" s="186" t="s">
        <v>705</v>
      </c>
      <c r="D19" s="189">
        <v>0</v>
      </c>
      <c r="E19" s="189">
        <v>0</v>
      </c>
      <c r="F19" s="188"/>
    </row>
    <row r="20" spans="1:6" ht="39" customHeight="1">
      <c r="A20" s="186" t="s">
        <v>706</v>
      </c>
      <c r="B20" s="185" t="s">
        <v>707</v>
      </c>
      <c r="C20" s="186" t="s">
        <v>708</v>
      </c>
      <c r="D20" s="189" t="s">
        <v>709</v>
      </c>
      <c r="E20" s="189" t="s">
        <v>710</v>
      </c>
      <c r="F20" s="188" t="s">
        <v>711</v>
      </c>
    </row>
    <row r="21" spans="1:6" ht="39" customHeight="1">
      <c r="A21" s="186" t="s">
        <v>712</v>
      </c>
      <c r="B21" s="185" t="s">
        <v>713</v>
      </c>
      <c r="C21" s="186" t="s">
        <v>714</v>
      </c>
      <c r="D21" s="189">
        <v>43365017808</v>
      </c>
      <c r="E21" s="189">
        <v>34117661830</v>
      </c>
      <c r="F21" s="188">
        <v>1.7219607865911299</v>
      </c>
    </row>
    <row r="22" spans="1:6" ht="39" customHeight="1">
      <c r="A22" s="186" t="s">
        <v>715</v>
      </c>
      <c r="B22" s="185" t="s">
        <v>716</v>
      </c>
      <c r="C22" s="186" t="s">
        <v>717</v>
      </c>
      <c r="D22" s="189" t="s">
        <v>718</v>
      </c>
      <c r="E22" s="189" t="s">
        <v>719</v>
      </c>
      <c r="F22" s="188" t="s">
        <v>720</v>
      </c>
    </row>
    <row r="23" spans="1:6" ht="48" customHeight="1">
      <c r="A23" s="186" t="s">
        <v>721</v>
      </c>
      <c r="B23" s="185" t="s">
        <v>722</v>
      </c>
      <c r="C23" s="186" t="s">
        <v>723</v>
      </c>
      <c r="D23" s="189">
        <v>0</v>
      </c>
      <c r="E23" s="189">
        <v>0</v>
      </c>
      <c r="F23" s="188"/>
    </row>
    <row r="24" spans="1:6" ht="45" customHeight="1">
      <c r="A24" s="186" t="s">
        <v>724</v>
      </c>
      <c r="B24" s="185" t="s">
        <v>725</v>
      </c>
      <c r="C24" s="186" t="s">
        <v>726</v>
      </c>
      <c r="D24" s="189">
        <v>0</v>
      </c>
      <c r="E24" s="189">
        <v>0</v>
      </c>
      <c r="F24" s="188"/>
    </row>
    <row r="25" spans="1:6" ht="42" customHeight="1">
      <c r="A25" s="186" t="s">
        <v>727</v>
      </c>
      <c r="B25" s="185" t="s">
        <v>728</v>
      </c>
      <c r="C25" s="186" t="s">
        <v>729</v>
      </c>
      <c r="D25" s="189">
        <v>13366617808</v>
      </c>
      <c r="E25" s="189">
        <v>34117661830</v>
      </c>
      <c r="F25" s="188">
        <v>0.53209897264149397</v>
      </c>
    </row>
    <row r="26" spans="1:6" ht="48" customHeight="1">
      <c r="A26" s="186" t="s">
        <v>730</v>
      </c>
      <c r="B26" s="185" t="s">
        <v>731</v>
      </c>
      <c r="C26" s="186" t="s">
        <v>732</v>
      </c>
      <c r="D26" s="189">
        <v>29998400000</v>
      </c>
      <c r="E26" s="189">
        <v>0</v>
      </c>
      <c r="F26" s="188">
        <v>476.44790035126101</v>
      </c>
    </row>
    <row r="27" spans="1:6" ht="39" customHeight="1">
      <c r="A27" s="186" t="s">
        <v>733</v>
      </c>
      <c r="B27" s="185" t="s">
        <v>734</v>
      </c>
      <c r="C27" s="186" t="s">
        <v>735</v>
      </c>
      <c r="D27" s="189"/>
      <c r="E27" s="189">
        <v>0</v>
      </c>
      <c r="F27" s="188"/>
    </row>
    <row r="28" spans="1:6" ht="39" customHeight="1">
      <c r="A28" s="186" t="s">
        <v>736</v>
      </c>
      <c r="B28" s="185" t="s">
        <v>737</v>
      </c>
      <c r="C28" s="186" t="s">
        <v>738</v>
      </c>
      <c r="D28" s="189">
        <v>5937936602900</v>
      </c>
      <c r="E28" s="189">
        <v>6739824186050</v>
      </c>
      <c r="F28" s="188">
        <v>0.767073220152371</v>
      </c>
    </row>
    <row r="29" spans="1:6" ht="39" customHeight="1">
      <c r="A29" s="186" t="s">
        <v>739</v>
      </c>
      <c r="B29" s="185" t="s">
        <v>740</v>
      </c>
      <c r="C29" s="186" t="s">
        <v>741</v>
      </c>
      <c r="D29" s="189" t="s">
        <v>742</v>
      </c>
      <c r="E29" s="189" t="s">
        <v>743</v>
      </c>
      <c r="F29" s="188" t="s">
        <v>744</v>
      </c>
    </row>
    <row r="30" spans="1:6" ht="39" customHeight="1">
      <c r="A30" s="186" t="s">
        <v>745</v>
      </c>
      <c r="B30" s="185" t="s">
        <v>746</v>
      </c>
      <c r="C30" s="186" t="s">
        <v>747</v>
      </c>
      <c r="D30" s="189">
        <v>5937936602900</v>
      </c>
      <c r="E30" s="189">
        <v>6739824186050</v>
      </c>
      <c r="F30" s="188">
        <v>0.767073220152371</v>
      </c>
    </row>
    <row r="31" spans="1:6" ht="39" customHeight="1">
      <c r="A31" s="186" t="s">
        <v>748</v>
      </c>
      <c r="B31" s="185" t="s">
        <v>749</v>
      </c>
      <c r="C31" s="186" t="s">
        <v>750</v>
      </c>
      <c r="D31" s="189">
        <v>0</v>
      </c>
      <c r="E31" s="189">
        <v>0</v>
      </c>
      <c r="F31" s="188"/>
    </row>
    <row r="32" spans="1:6" ht="39" customHeight="1">
      <c r="A32" s="186" t="s">
        <v>751</v>
      </c>
      <c r="B32" s="185" t="s">
        <v>752</v>
      </c>
      <c r="C32" s="186" t="s">
        <v>753</v>
      </c>
      <c r="D32" s="189">
        <v>0</v>
      </c>
      <c r="E32" s="189">
        <v>0</v>
      </c>
      <c r="F32" s="188"/>
    </row>
    <row r="33" spans="1:6" ht="39" customHeight="1">
      <c r="A33" s="186" t="s">
        <v>754</v>
      </c>
      <c r="B33" s="185" t="s">
        <v>755</v>
      </c>
      <c r="C33" s="186" t="s">
        <v>756</v>
      </c>
      <c r="D33" s="189">
        <v>0</v>
      </c>
      <c r="E33" s="189">
        <v>0</v>
      </c>
      <c r="F33" s="188"/>
    </row>
    <row r="34" spans="1:6" ht="39" customHeight="1">
      <c r="A34" s="186" t="s">
        <v>757</v>
      </c>
      <c r="B34" s="185" t="s">
        <v>758</v>
      </c>
      <c r="C34" s="186" t="s">
        <v>759</v>
      </c>
      <c r="D34" s="189"/>
      <c r="E34" s="189">
        <v>0</v>
      </c>
      <c r="F34" s="188"/>
    </row>
    <row r="35" spans="1:6" ht="39" customHeight="1">
      <c r="A35" s="186" t="s">
        <v>760</v>
      </c>
      <c r="B35" s="185" t="s">
        <v>761</v>
      </c>
      <c r="C35" s="186" t="s">
        <v>762</v>
      </c>
      <c r="D35" s="189">
        <v>0</v>
      </c>
      <c r="E35" s="189">
        <v>0</v>
      </c>
      <c r="F35" s="188"/>
    </row>
    <row r="36" spans="1:6" ht="39" customHeight="1">
      <c r="A36" s="186" t="s">
        <v>763</v>
      </c>
      <c r="B36" s="185" t="s">
        <v>764</v>
      </c>
      <c r="C36" s="186" t="s">
        <v>765</v>
      </c>
      <c r="D36" s="189">
        <v>0</v>
      </c>
      <c r="E36" s="189">
        <v>0</v>
      </c>
      <c r="F36" s="188"/>
    </row>
    <row r="37" spans="1:6" ht="39" customHeight="1">
      <c r="A37" s="186" t="s">
        <v>766</v>
      </c>
      <c r="B37" s="185" t="s">
        <v>767</v>
      </c>
      <c r="C37" s="186" t="s">
        <v>768</v>
      </c>
      <c r="D37" s="189">
        <v>0</v>
      </c>
      <c r="E37" s="189">
        <v>0</v>
      </c>
      <c r="F37" s="188"/>
    </row>
    <row r="38" spans="1:6" ht="39" customHeight="1">
      <c r="A38" s="186" t="s">
        <v>769</v>
      </c>
      <c r="B38" s="185" t="s">
        <v>770</v>
      </c>
      <c r="C38" s="186" t="s">
        <v>771</v>
      </c>
      <c r="D38" s="189">
        <v>0</v>
      </c>
      <c r="E38" s="189">
        <v>0</v>
      </c>
      <c r="F38" s="188"/>
    </row>
    <row r="39" spans="1:6" ht="39" customHeight="1">
      <c r="A39" s="186" t="s">
        <v>772</v>
      </c>
      <c r="B39" s="185" t="s">
        <v>773</v>
      </c>
      <c r="C39" s="186" t="s">
        <v>774</v>
      </c>
      <c r="D39" s="189"/>
      <c r="E39" s="189"/>
      <c r="F39" s="188"/>
    </row>
    <row r="40" spans="1:6" ht="39" customHeight="1">
      <c r="A40" s="186" t="s">
        <v>775</v>
      </c>
      <c r="B40" s="185" t="s">
        <v>776</v>
      </c>
      <c r="C40" s="186" t="s">
        <v>777</v>
      </c>
      <c r="D40" s="189" t="s">
        <v>778</v>
      </c>
      <c r="E40" s="189" t="s">
        <v>779</v>
      </c>
      <c r="F40" s="188" t="s">
        <v>780</v>
      </c>
    </row>
    <row r="41" spans="1:6" ht="39" customHeight="1">
      <c r="A41" s="186" t="s">
        <v>781</v>
      </c>
      <c r="B41" s="185" t="s">
        <v>782</v>
      </c>
      <c r="C41" s="186" t="s">
        <v>783</v>
      </c>
      <c r="D41" s="189">
        <v>0</v>
      </c>
      <c r="E41" s="189">
        <v>3481964500</v>
      </c>
      <c r="F41" s="188">
        <v>0</v>
      </c>
    </row>
    <row r="42" spans="1:6" ht="39" customHeight="1">
      <c r="A42" s="186" t="s">
        <v>784</v>
      </c>
      <c r="B42" s="185" t="s">
        <v>785</v>
      </c>
      <c r="C42" s="186" t="s">
        <v>786</v>
      </c>
      <c r="D42" s="189" t="s">
        <v>787</v>
      </c>
      <c r="E42" s="189" t="s">
        <v>788</v>
      </c>
      <c r="F42" s="188" t="s">
        <v>789</v>
      </c>
    </row>
    <row r="43" spans="1:6" ht="39" customHeight="1">
      <c r="A43" s="186" t="s">
        <v>790</v>
      </c>
      <c r="B43" s="185" t="s">
        <v>791</v>
      </c>
      <c r="C43" s="186" t="s">
        <v>792</v>
      </c>
      <c r="D43" s="189">
        <v>0</v>
      </c>
      <c r="E43" s="189">
        <v>3481964500</v>
      </c>
      <c r="F43" s="188">
        <v>0</v>
      </c>
    </row>
    <row r="44" spans="1:6" ht="39" customHeight="1">
      <c r="A44" s="186" t="s">
        <v>793</v>
      </c>
      <c r="B44" s="185" t="s">
        <v>794</v>
      </c>
      <c r="C44" s="186" t="s">
        <v>795</v>
      </c>
      <c r="D44" s="189">
        <v>0</v>
      </c>
      <c r="E44" s="189">
        <v>0</v>
      </c>
      <c r="F44" s="188"/>
    </row>
    <row r="45" spans="1:6" ht="39" customHeight="1">
      <c r="A45" s="186" t="s">
        <v>796</v>
      </c>
      <c r="B45" s="185" t="s">
        <v>797</v>
      </c>
      <c r="C45" s="186" t="s">
        <v>798</v>
      </c>
      <c r="D45" s="189">
        <v>0</v>
      </c>
      <c r="E45" s="189">
        <v>0</v>
      </c>
      <c r="F45" s="188"/>
    </row>
    <row r="46" spans="1:6" ht="39" customHeight="1">
      <c r="A46" s="186" t="s">
        <v>799</v>
      </c>
      <c r="B46" s="185" t="s">
        <v>800</v>
      </c>
      <c r="C46" s="186" t="s">
        <v>801</v>
      </c>
      <c r="D46" s="189" t="s">
        <v>802</v>
      </c>
      <c r="E46" s="189" t="s">
        <v>803</v>
      </c>
      <c r="F46" s="188" t="s">
        <v>804</v>
      </c>
    </row>
    <row r="47" spans="1:6" ht="39" customHeight="1">
      <c r="A47" s="186" t="s">
        <v>805</v>
      </c>
      <c r="B47" s="185" t="s">
        <v>806</v>
      </c>
      <c r="C47" s="186" t="s">
        <v>807</v>
      </c>
      <c r="D47" s="189">
        <v>0</v>
      </c>
      <c r="E47" s="189">
        <v>0</v>
      </c>
      <c r="F47" s="188"/>
    </row>
    <row r="48" spans="1:6" ht="39" customHeight="1">
      <c r="A48" s="186" t="s">
        <v>808</v>
      </c>
      <c r="B48" s="185" t="s">
        <v>809</v>
      </c>
      <c r="C48" s="186" t="s">
        <v>810</v>
      </c>
      <c r="D48" s="189">
        <v>0</v>
      </c>
      <c r="E48" s="189">
        <v>0</v>
      </c>
      <c r="F48" s="188"/>
    </row>
    <row r="49" spans="1:6" ht="39" customHeight="1">
      <c r="A49" s="186" t="s">
        <v>811</v>
      </c>
      <c r="B49" s="185" t="s">
        <v>812</v>
      </c>
      <c r="C49" s="186" t="s">
        <v>813</v>
      </c>
      <c r="D49" s="189">
        <v>0</v>
      </c>
      <c r="E49" s="189">
        <v>0</v>
      </c>
      <c r="F49" s="188"/>
    </row>
    <row r="50" spans="1:6" ht="39" customHeight="1">
      <c r="A50" s="186" t="s">
        <v>814</v>
      </c>
      <c r="B50" s="185" t="s">
        <v>815</v>
      </c>
      <c r="C50" s="186" t="s">
        <v>816</v>
      </c>
      <c r="D50" s="189">
        <v>0</v>
      </c>
      <c r="E50" s="189">
        <v>0</v>
      </c>
      <c r="F50" s="188"/>
    </row>
    <row r="51" spans="1:6" ht="39" customHeight="1">
      <c r="A51" s="186" t="s">
        <v>817</v>
      </c>
      <c r="B51" s="185" t="s">
        <v>818</v>
      </c>
      <c r="C51" s="186" t="s">
        <v>819</v>
      </c>
      <c r="D51" s="189" t="s">
        <v>820</v>
      </c>
      <c r="E51" s="189" t="s">
        <v>821</v>
      </c>
      <c r="F51" s="188" t="s">
        <v>822</v>
      </c>
    </row>
    <row r="52" spans="1:6" ht="39" customHeight="1">
      <c r="A52" s="186" t="s">
        <v>823</v>
      </c>
      <c r="B52" s="185" t="s">
        <v>824</v>
      </c>
      <c r="C52" s="186" t="s">
        <v>825</v>
      </c>
      <c r="D52" s="189">
        <v>16493065000</v>
      </c>
      <c r="E52" s="189">
        <v>12508935900</v>
      </c>
      <c r="F52" s="188">
        <v>0.105738293502369</v>
      </c>
    </row>
    <row r="53" spans="1:6" ht="39" customHeight="1">
      <c r="A53" s="186" t="s">
        <v>826</v>
      </c>
      <c r="B53" s="185" t="s">
        <v>827</v>
      </c>
      <c r="C53" s="186" t="s">
        <v>828</v>
      </c>
      <c r="D53" s="189" t="s">
        <v>829</v>
      </c>
      <c r="E53" s="189" t="s">
        <v>830</v>
      </c>
      <c r="F53" s="188" t="s">
        <v>831</v>
      </c>
    </row>
    <row r="54" spans="1:6" ht="39" customHeight="1">
      <c r="A54" s="186" t="s">
        <v>832</v>
      </c>
      <c r="B54" s="185" t="s">
        <v>833</v>
      </c>
      <c r="C54" s="186" t="s">
        <v>834</v>
      </c>
      <c r="D54" s="189">
        <v>0</v>
      </c>
      <c r="E54" s="189">
        <v>0</v>
      </c>
      <c r="F54" s="188"/>
    </row>
    <row r="55" spans="1:6" ht="39" customHeight="1">
      <c r="A55" s="186" t="s">
        <v>835</v>
      </c>
      <c r="B55" s="185" t="s">
        <v>836</v>
      </c>
      <c r="C55" s="186" t="s">
        <v>837</v>
      </c>
      <c r="D55" s="189" t="s">
        <v>838</v>
      </c>
      <c r="E55" s="189" t="s">
        <v>839</v>
      </c>
      <c r="F55" s="188" t="s">
        <v>840</v>
      </c>
    </row>
    <row r="56" spans="1:6" ht="39" customHeight="1">
      <c r="A56" s="186" t="s">
        <v>841</v>
      </c>
      <c r="B56" s="185" t="s">
        <v>842</v>
      </c>
      <c r="C56" s="186" t="s">
        <v>843</v>
      </c>
      <c r="D56" s="189">
        <v>0</v>
      </c>
      <c r="E56" s="189">
        <v>0</v>
      </c>
      <c r="F56" s="188"/>
    </row>
    <row r="57" spans="1:6" ht="39" customHeight="1">
      <c r="A57" s="186" t="s">
        <v>844</v>
      </c>
      <c r="B57" s="185" t="s">
        <v>845</v>
      </c>
      <c r="C57" s="186" t="s">
        <v>846</v>
      </c>
      <c r="D57" s="189">
        <v>0</v>
      </c>
      <c r="E57" s="189">
        <v>0</v>
      </c>
      <c r="F57" s="188"/>
    </row>
    <row r="58" spans="1:6" ht="39" customHeight="1">
      <c r="A58" s="186" t="s">
        <v>847</v>
      </c>
      <c r="B58" s="185" t="s">
        <v>848</v>
      </c>
      <c r="C58" s="186" t="s">
        <v>849</v>
      </c>
      <c r="D58" s="189">
        <v>0</v>
      </c>
      <c r="E58" s="189">
        <v>0</v>
      </c>
      <c r="F58" s="188"/>
    </row>
    <row r="59" spans="1:6" ht="39" customHeight="1">
      <c r="A59" s="186" t="s">
        <v>850</v>
      </c>
      <c r="B59" s="185" t="s">
        <v>851</v>
      </c>
      <c r="C59" s="186" t="s">
        <v>852</v>
      </c>
      <c r="D59" s="189">
        <v>0</v>
      </c>
      <c r="E59" s="189">
        <v>0</v>
      </c>
      <c r="F59" s="188"/>
    </row>
    <row r="60" spans="1:6" ht="39" customHeight="1">
      <c r="A60" s="186" t="s">
        <v>853</v>
      </c>
      <c r="B60" s="185" t="s">
        <v>854</v>
      </c>
      <c r="C60" s="186" t="s">
        <v>855</v>
      </c>
      <c r="D60" s="189" t="s">
        <v>856</v>
      </c>
      <c r="E60" s="189" t="s">
        <v>857</v>
      </c>
      <c r="F60" s="188" t="s">
        <v>858</v>
      </c>
    </row>
    <row r="61" spans="1:6" ht="39" customHeight="1">
      <c r="A61" s="186"/>
      <c r="B61" s="185" t="s">
        <v>859</v>
      </c>
      <c r="C61" s="186" t="s">
        <v>860</v>
      </c>
      <c r="D61" s="189">
        <v>0</v>
      </c>
      <c r="E61" s="189">
        <v>0</v>
      </c>
      <c r="F61" s="188"/>
    </row>
    <row r="62" spans="1:6" ht="39" customHeight="1">
      <c r="A62" s="186"/>
      <c r="B62" s="185" t="s">
        <v>861</v>
      </c>
      <c r="C62" s="186" t="s">
        <v>862</v>
      </c>
      <c r="D62" s="189">
        <v>0</v>
      </c>
      <c r="E62" s="189">
        <v>0</v>
      </c>
      <c r="F62" s="188"/>
    </row>
    <row r="63" spans="1:6" ht="39" customHeight="1">
      <c r="A63" s="191" t="s">
        <v>863</v>
      </c>
      <c r="B63" s="190" t="s">
        <v>864</v>
      </c>
      <c r="C63" s="191" t="s">
        <v>865</v>
      </c>
      <c r="D63" s="193">
        <v>5997794685708</v>
      </c>
      <c r="E63" s="193">
        <v>6789932748280</v>
      </c>
      <c r="F63" s="192">
        <v>0.75666225190882697</v>
      </c>
    </row>
    <row r="64" spans="1:6" ht="39" customHeight="1">
      <c r="A64" s="191" t="s">
        <v>866</v>
      </c>
      <c r="B64" s="190" t="s">
        <v>867</v>
      </c>
      <c r="C64" s="191" t="s">
        <v>868</v>
      </c>
      <c r="D64" s="193"/>
      <c r="E64" s="193"/>
      <c r="F64" s="192"/>
    </row>
    <row r="65" spans="1:6" ht="39" customHeight="1">
      <c r="A65" s="186" t="s">
        <v>869</v>
      </c>
      <c r="B65" s="185" t="s">
        <v>870</v>
      </c>
      <c r="C65" s="186" t="s">
        <v>871</v>
      </c>
      <c r="D65" s="189"/>
      <c r="E65" s="189"/>
      <c r="F65" s="188"/>
    </row>
    <row r="66" spans="1:6" ht="39" customHeight="1">
      <c r="A66" s="186" t="s">
        <v>872</v>
      </c>
      <c r="B66" s="185" t="s">
        <v>873</v>
      </c>
      <c r="C66" s="186" t="s">
        <v>874</v>
      </c>
      <c r="D66" s="189" t="s">
        <v>875</v>
      </c>
      <c r="E66" s="189" t="s">
        <v>876</v>
      </c>
      <c r="F66" s="188" t="s">
        <v>877</v>
      </c>
    </row>
    <row r="67" spans="1:6" ht="39" customHeight="1">
      <c r="A67" s="186" t="s">
        <v>878</v>
      </c>
      <c r="B67" s="185" t="s">
        <v>879</v>
      </c>
      <c r="C67" s="186" t="s">
        <v>880</v>
      </c>
      <c r="D67" s="189">
        <v>0</v>
      </c>
      <c r="E67" s="189">
        <v>0</v>
      </c>
      <c r="F67" s="188">
        <v>0</v>
      </c>
    </row>
    <row r="68" spans="1:6" ht="39" customHeight="1">
      <c r="A68" s="186" t="s">
        <v>881</v>
      </c>
      <c r="B68" s="185" t="s">
        <v>882</v>
      </c>
      <c r="C68" s="186" t="s">
        <v>883</v>
      </c>
      <c r="D68" s="189" t="s">
        <v>884</v>
      </c>
      <c r="E68" s="189" t="s">
        <v>885</v>
      </c>
      <c r="F68" s="188" t="s">
        <v>886</v>
      </c>
    </row>
    <row r="69" spans="1:6" ht="39" customHeight="1">
      <c r="A69" s="186" t="s">
        <v>887</v>
      </c>
      <c r="B69" s="185" t="s">
        <v>888</v>
      </c>
      <c r="C69" s="186" t="s">
        <v>889</v>
      </c>
      <c r="D69" s="189">
        <v>21377324180</v>
      </c>
      <c r="E69" s="189">
        <v>18639444738</v>
      </c>
      <c r="F69" s="188">
        <v>0.78704483682436699</v>
      </c>
    </row>
    <row r="70" spans="1:6" ht="39" customHeight="1">
      <c r="A70" s="186" t="s">
        <v>890</v>
      </c>
      <c r="B70" s="185" t="s">
        <v>891</v>
      </c>
      <c r="C70" s="186" t="s">
        <v>892</v>
      </c>
      <c r="D70" s="189" t="s">
        <v>893</v>
      </c>
      <c r="E70" s="189" t="s">
        <v>894</v>
      </c>
      <c r="F70" s="188" t="s">
        <v>895</v>
      </c>
    </row>
    <row r="71" spans="1:6" ht="39" customHeight="1">
      <c r="A71" s="186" t="s">
        <v>896</v>
      </c>
      <c r="B71" s="185" t="s">
        <v>897</v>
      </c>
      <c r="C71" s="186" t="s">
        <v>898</v>
      </c>
      <c r="D71" s="189">
        <v>16692608197</v>
      </c>
      <c r="E71" s="189">
        <v>12729561115</v>
      </c>
      <c r="F71" s="188">
        <v>0.79666719845175904</v>
      </c>
    </row>
    <row r="72" spans="1:6" ht="39" customHeight="1">
      <c r="A72" s="186" t="s">
        <v>899</v>
      </c>
      <c r="B72" s="185" t="s">
        <v>900</v>
      </c>
      <c r="C72" s="186" t="s">
        <v>901</v>
      </c>
      <c r="D72" s="189">
        <v>0</v>
      </c>
      <c r="E72" s="189">
        <v>0</v>
      </c>
      <c r="F72" s="188"/>
    </row>
    <row r="73" spans="1:6" ht="48" customHeight="1">
      <c r="A73" s="186" t="s">
        <v>902</v>
      </c>
      <c r="B73" s="185" t="s">
        <v>903</v>
      </c>
      <c r="C73" s="186" t="s">
        <v>904</v>
      </c>
      <c r="D73" s="189">
        <v>0</v>
      </c>
      <c r="E73" s="189">
        <v>0</v>
      </c>
      <c r="F73" s="188"/>
    </row>
    <row r="74" spans="1:6" ht="39" customHeight="1">
      <c r="A74" s="186" t="s">
        <v>905</v>
      </c>
      <c r="B74" s="185" t="s">
        <v>906</v>
      </c>
      <c r="C74" s="186" t="s">
        <v>907</v>
      </c>
      <c r="D74" s="189">
        <v>0</v>
      </c>
      <c r="E74" s="189">
        <v>0</v>
      </c>
      <c r="F74" s="188"/>
    </row>
    <row r="75" spans="1:6" ht="39" customHeight="1">
      <c r="A75" s="186" t="s">
        <v>908</v>
      </c>
      <c r="B75" s="185" t="s">
        <v>909</v>
      </c>
      <c r="C75" s="186" t="s">
        <v>910</v>
      </c>
      <c r="D75" s="189">
        <v>16692608197</v>
      </c>
      <c r="E75" s="189">
        <v>12729561115</v>
      </c>
      <c r="F75" s="188">
        <v>0.79666719845175904</v>
      </c>
    </row>
    <row r="76" spans="1:6" ht="39" customHeight="1">
      <c r="A76" s="186" t="s">
        <v>911</v>
      </c>
      <c r="B76" s="185" t="s">
        <v>912</v>
      </c>
      <c r="C76" s="186" t="s">
        <v>913</v>
      </c>
      <c r="D76" s="189">
        <v>24109653</v>
      </c>
      <c r="E76" s="189">
        <v>23469795</v>
      </c>
      <c r="F76" s="188">
        <v>1.0866698129913901</v>
      </c>
    </row>
    <row r="77" spans="1:6" ht="61" customHeight="1">
      <c r="A77" s="186" t="s">
        <v>914</v>
      </c>
      <c r="B77" s="185" t="s">
        <v>915</v>
      </c>
      <c r="C77" s="186" t="s">
        <v>916</v>
      </c>
      <c r="D77" s="189">
        <v>0</v>
      </c>
      <c r="E77" s="189">
        <v>0</v>
      </c>
      <c r="F77" s="188"/>
    </row>
    <row r="78" spans="1:6" ht="39" customHeight="1">
      <c r="A78" s="186" t="s">
        <v>917</v>
      </c>
      <c r="B78" s="185" t="s">
        <v>918</v>
      </c>
      <c r="C78" s="186" t="s">
        <v>919</v>
      </c>
      <c r="D78" s="189">
        <v>0</v>
      </c>
      <c r="E78" s="189">
        <v>0</v>
      </c>
      <c r="F78" s="188"/>
    </row>
    <row r="79" spans="1:6" ht="39" customHeight="1">
      <c r="A79" s="186" t="s">
        <v>920</v>
      </c>
      <c r="B79" s="185" t="s">
        <v>921</v>
      </c>
      <c r="C79" s="186" t="s">
        <v>922</v>
      </c>
      <c r="D79" s="189">
        <v>11219178</v>
      </c>
      <c r="E79" s="189">
        <v>18000000</v>
      </c>
      <c r="F79" s="188">
        <v>0.998351353768407</v>
      </c>
    </row>
    <row r="80" spans="1:6" ht="39" customHeight="1">
      <c r="A80" s="186" t="s">
        <v>923</v>
      </c>
      <c r="B80" s="185" t="s">
        <v>924</v>
      </c>
      <c r="C80" s="186" t="s">
        <v>925</v>
      </c>
      <c r="D80" s="189">
        <v>3432008473</v>
      </c>
      <c r="E80" s="189">
        <v>3735243258</v>
      </c>
      <c r="F80" s="188">
        <v>0.78943386276507199</v>
      </c>
    </row>
    <row r="81" spans="1:6" ht="39" customHeight="1">
      <c r="A81" s="186" t="s">
        <v>926</v>
      </c>
      <c r="B81" s="185" t="s">
        <v>927</v>
      </c>
      <c r="C81" s="186" t="s">
        <v>928</v>
      </c>
      <c r="D81" s="189">
        <v>145200358</v>
      </c>
      <c r="E81" s="189">
        <v>158029521</v>
      </c>
      <c r="F81" s="188">
        <v>0.789433862652689</v>
      </c>
    </row>
    <row r="82" spans="1:6" ht="39" customHeight="1">
      <c r="A82" s="186" t="s">
        <v>929</v>
      </c>
      <c r="B82" s="185" t="s">
        <v>930</v>
      </c>
      <c r="C82" s="186" t="s">
        <v>931</v>
      </c>
      <c r="D82" s="189">
        <v>116160286</v>
      </c>
      <c r="E82" s="189">
        <v>126423614</v>
      </c>
      <c r="F82" s="188">
        <v>0.78943385349619899</v>
      </c>
    </row>
    <row r="83" spans="1:6" ht="39" customHeight="1">
      <c r="A83" s="186" t="s">
        <v>932</v>
      </c>
      <c r="B83" s="185" t="s">
        <v>933</v>
      </c>
      <c r="C83" s="186" t="s">
        <v>934</v>
      </c>
      <c r="D83" s="189">
        <v>0</v>
      </c>
      <c r="E83" s="189">
        <v>0</v>
      </c>
      <c r="F83" s="188">
        <v>0</v>
      </c>
    </row>
    <row r="84" spans="1:6" ht="39" customHeight="1">
      <c r="A84" s="186" t="s">
        <v>935</v>
      </c>
      <c r="B84" s="185" t="s">
        <v>936</v>
      </c>
      <c r="C84" s="186" t="s">
        <v>937</v>
      </c>
      <c r="D84" s="189">
        <v>0</v>
      </c>
      <c r="E84" s="189">
        <v>0</v>
      </c>
      <c r="F84" s="188">
        <v>0</v>
      </c>
    </row>
    <row r="85" spans="1:6" ht="46" customHeight="1">
      <c r="A85" s="186" t="s">
        <v>938</v>
      </c>
      <c r="B85" s="185" t="s">
        <v>939</v>
      </c>
      <c r="C85" s="186" t="s">
        <v>940</v>
      </c>
      <c r="D85" s="189">
        <v>0</v>
      </c>
      <c r="E85" s="189">
        <v>0</v>
      </c>
      <c r="F85" s="188"/>
    </row>
    <row r="86" spans="1:6" ht="39" customHeight="1">
      <c r="A86" s="186" t="s">
        <v>941</v>
      </c>
      <c r="B86" s="185" t="s">
        <v>942</v>
      </c>
      <c r="C86" s="186" t="s">
        <v>943</v>
      </c>
      <c r="D86" s="189">
        <v>216000523</v>
      </c>
      <c r="E86" s="189">
        <v>231861123</v>
      </c>
      <c r="F86" s="188">
        <v>0.60269213161991997</v>
      </c>
    </row>
    <row r="87" spans="1:6" ht="39" customHeight="1">
      <c r="A87" s="186" t="s">
        <v>944</v>
      </c>
      <c r="B87" s="185" t="s">
        <v>945</v>
      </c>
      <c r="C87" s="186" t="s">
        <v>946</v>
      </c>
      <c r="D87" s="189">
        <v>211200523</v>
      </c>
      <c r="E87" s="189">
        <v>229861123</v>
      </c>
      <c r="F87" s="188">
        <v>0.78943387168428603</v>
      </c>
    </row>
    <row r="88" spans="1:6" ht="39" customHeight="1">
      <c r="A88" s="186" t="s">
        <v>947</v>
      </c>
      <c r="B88" s="185" t="s">
        <v>948</v>
      </c>
      <c r="C88" s="186" t="s">
        <v>949</v>
      </c>
      <c r="D88" s="189">
        <v>3200000</v>
      </c>
      <c r="E88" s="189">
        <v>2000000</v>
      </c>
      <c r="F88" s="188">
        <v>0.114285714285714</v>
      </c>
    </row>
    <row r="89" spans="1:6" ht="60" customHeight="1">
      <c r="A89" s="186" t="s">
        <v>950</v>
      </c>
      <c r="B89" s="185" t="s">
        <v>951</v>
      </c>
      <c r="C89" s="186" t="s">
        <v>952</v>
      </c>
      <c r="D89" s="189">
        <v>1600000</v>
      </c>
      <c r="E89" s="189">
        <v>0</v>
      </c>
      <c r="F89" s="188">
        <v>2.5453935138600701E-2</v>
      </c>
    </row>
    <row r="90" spans="1:6" ht="39" customHeight="1">
      <c r="A90" s="186" t="s">
        <v>953</v>
      </c>
      <c r="B90" s="185" t="s">
        <v>954</v>
      </c>
      <c r="C90" s="186" t="s">
        <v>955</v>
      </c>
      <c r="D90" s="189">
        <v>93778712</v>
      </c>
      <c r="E90" s="189">
        <v>172562000</v>
      </c>
      <c r="F90" s="188">
        <v>0.99688425277130799</v>
      </c>
    </row>
    <row r="91" spans="1:6" ht="39" customHeight="1">
      <c r="A91" s="186" t="s">
        <v>956</v>
      </c>
      <c r="B91" s="185" t="s">
        <v>957</v>
      </c>
      <c r="C91" s="186" t="s">
        <v>958</v>
      </c>
      <c r="D91" s="189">
        <v>0</v>
      </c>
      <c r="E91" s="189">
        <v>0</v>
      </c>
      <c r="F91" s="188"/>
    </row>
    <row r="92" spans="1:6" ht="39" customHeight="1">
      <c r="A92" s="186" t="s">
        <v>959</v>
      </c>
      <c r="B92" s="185" t="s">
        <v>960</v>
      </c>
      <c r="C92" s="186" t="s">
        <v>961</v>
      </c>
      <c r="D92" s="189">
        <v>0</v>
      </c>
      <c r="E92" s="189">
        <v>0</v>
      </c>
      <c r="F92" s="188"/>
    </row>
    <row r="93" spans="1:6" ht="39" customHeight="1">
      <c r="A93" s="186" t="s">
        <v>962</v>
      </c>
      <c r="B93" s="185" t="s">
        <v>963</v>
      </c>
      <c r="C93" s="186" t="s">
        <v>964</v>
      </c>
      <c r="D93" s="189">
        <v>16500000</v>
      </c>
      <c r="E93" s="189">
        <v>16500000</v>
      </c>
      <c r="F93" s="188">
        <v>1</v>
      </c>
    </row>
    <row r="94" spans="1:6" ht="48" customHeight="1">
      <c r="A94" s="186" t="s">
        <v>965</v>
      </c>
      <c r="B94" s="185" t="s">
        <v>966</v>
      </c>
      <c r="C94" s="186" t="s">
        <v>967</v>
      </c>
      <c r="D94" s="189">
        <v>314869400</v>
      </c>
      <c r="E94" s="189">
        <v>713897156</v>
      </c>
      <c r="F94" s="188">
        <v>0.79591213168932895</v>
      </c>
    </row>
    <row r="95" spans="1:6" ht="39" customHeight="1">
      <c r="A95" s="186" t="s">
        <v>968</v>
      </c>
      <c r="B95" s="185" t="s">
        <v>969</v>
      </c>
      <c r="C95" s="186" t="s">
        <v>970</v>
      </c>
      <c r="D95" s="189">
        <v>314869400</v>
      </c>
      <c r="E95" s="189">
        <v>713897156</v>
      </c>
      <c r="F95" s="188">
        <v>0.79591213168932895</v>
      </c>
    </row>
    <row r="96" spans="1:6" ht="39" customHeight="1">
      <c r="A96" s="186" t="s">
        <v>971</v>
      </c>
      <c r="B96" s="185" t="s">
        <v>972</v>
      </c>
      <c r="C96" s="186" t="s">
        <v>973</v>
      </c>
      <c r="D96" s="189">
        <v>0</v>
      </c>
      <c r="E96" s="189">
        <v>0</v>
      </c>
      <c r="F96" s="188"/>
    </row>
    <row r="97" spans="1:6" ht="39" customHeight="1">
      <c r="A97" s="186" t="s">
        <v>974</v>
      </c>
      <c r="B97" s="185" t="s">
        <v>975</v>
      </c>
      <c r="C97" s="186" t="s">
        <v>976</v>
      </c>
      <c r="D97" s="189">
        <v>0</v>
      </c>
      <c r="E97" s="189">
        <v>0</v>
      </c>
      <c r="F97" s="188"/>
    </row>
    <row r="98" spans="1:6" ht="48" customHeight="1">
      <c r="A98" s="186" t="s">
        <v>977</v>
      </c>
      <c r="B98" s="185" t="s">
        <v>978</v>
      </c>
      <c r="C98" s="186" t="s">
        <v>979</v>
      </c>
      <c r="D98" s="189">
        <v>0</v>
      </c>
      <c r="E98" s="189">
        <v>0</v>
      </c>
      <c r="F98" s="188"/>
    </row>
    <row r="99" spans="1:6" ht="45" customHeight="1">
      <c r="A99" s="186" t="s">
        <v>980</v>
      </c>
      <c r="B99" s="185" t="s">
        <v>981</v>
      </c>
      <c r="C99" s="186" t="s">
        <v>982</v>
      </c>
      <c r="D99" s="189">
        <v>0</v>
      </c>
      <c r="E99" s="189">
        <v>0</v>
      </c>
      <c r="F99" s="188"/>
    </row>
    <row r="100" spans="1:6" ht="39" customHeight="1">
      <c r="A100" s="186" t="s">
        <v>983</v>
      </c>
      <c r="B100" s="185" t="s">
        <v>984</v>
      </c>
      <c r="C100" s="186" t="s">
        <v>985</v>
      </c>
      <c r="D100" s="189">
        <v>0</v>
      </c>
      <c r="E100" s="189">
        <v>0</v>
      </c>
      <c r="F100" s="188"/>
    </row>
    <row r="101" spans="1:6" ht="39" customHeight="1">
      <c r="A101" s="186" t="s">
        <v>986</v>
      </c>
      <c r="B101" s="185" t="s">
        <v>987</v>
      </c>
      <c r="C101" s="186" t="s">
        <v>988</v>
      </c>
      <c r="D101" s="189">
        <v>0</v>
      </c>
      <c r="E101" s="189">
        <v>0</v>
      </c>
      <c r="F101" s="188"/>
    </row>
    <row r="102" spans="1:6" ht="39" customHeight="1">
      <c r="A102" s="186" t="s">
        <v>989</v>
      </c>
      <c r="B102" s="185" t="s">
        <v>990</v>
      </c>
      <c r="C102" s="186" t="s">
        <v>991</v>
      </c>
      <c r="D102" s="189">
        <v>0</v>
      </c>
      <c r="E102" s="189">
        <v>0</v>
      </c>
      <c r="F102" s="188"/>
    </row>
    <row r="103" spans="1:6" ht="39" customHeight="1">
      <c r="A103" s="186" t="s">
        <v>992</v>
      </c>
      <c r="B103" s="185" t="s">
        <v>993</v>
      </c>
      <c r="C103" s="186" t="s">
        <v>994</v>
      </c>
      <c r="D103" s="189">
        <v>0</v>
      </c>
      <c r="E103" s="189">
        <v>0</v>
      </c>
      <c r="F103" s="188"/>
    </row>
    <row r="104" spans="1:6" ht="39" customHeight="1">
      <c r="A104" s="186" t="s">
        <v>995</v>
      </c>
      <c r="B104" s="185" t="s">
        <v>996</v>
      </c>
      <c r="C104" s="186" t="s">
        <v>997</v>
      </c>
      <c r="D104" s="189">
        <v>0</v>
      </c>
      <c r="E104" s="189">
        <v>0</v>
      </c>
      <c r="F104" s="188"/>
    </row>
    <row r="105" spans="1:6" ht="39" customHeight="1">
      <c r="A105" s="191" t="s">
        <v>998</v>
      </c>
      <c r="B105" s="190" t="s">
        <v>999</v>
      </c>
      <c r="C105" s="191" t="s">
        <v>1000</v>
      </c>
      <c r="D105" s="193">
        <v>21377324180</v>
      </c>
      <c r="E105" s="193">
        <v>18639444738</v>
      </c>
      <c r="F105" s="192">
        <v>0.43203919502257898</v>
      </c>
    </row>
    <row r="106" spans="1:6" ht="39" customHeight="1">
      <c r="A106" s="186" t="s">
        <v>1001</v>
      </c>
      <c r="B106" s="185" t="s">
        <v>1002</v>
      </c>
      <c r="C106" s="186" t="s">
        <v>1003</v>
      </c>
      <c r="D106" s="189">
        <v>5976417361528</v>
      </c>
      <c r="E106" s="189">
        <v>6771293303542</v>
      </c>
      <c r="F106" s="188">
        <v>0.75870135648784698</v>
      </c>
    </row>
    <row r="107" spans="1:6" ht="39" customHeight="1">
      <c r="A107" s="186" t="s">
        <v>1004</v>
      </c>
      <c r="B107" s="185" t="s">
        <v>1005</v>
      </c>
      <c r="C107" s="186" t="s">
        <v>1006</v>
      </c>
      <c r="D107" s="194">
        <v>251100000</v>
      </c>
      <c r="E107" s="194">
        <v>288100000</v>
      </c>
      <c r="F107" s="188">
        <v>0.71314967338824198</v>
      </c>
    </row>
    <row r="108" spans="1:6" ht="39" customHeight="1">
      <c r="A108" s="186" t="s">
        <v>1007</v>
      </c>
      <c r="B108" s="185" t="s">
        <v>1008</v>
      </c>
      <c r="C108" s="186" t="s">
        <v>1009</v>
      </c>
      <c r="D108" s="194">
        <v>23800.94</v>
      </c>
      <c r="E108" s="194">
        <v>23503.27</v>
      </c>
      <c r="F108" s="188">
        <v>1.0638741817320401</v>
      </c>
    </row>
    <row r="110" spans="1:6">
      <c r="A110" s="66" t="s">
        <v>11</v>
      </c>
      <c r="E110" s="66" t="s">
        <v>12</v>
      </c>
    </row>
    <row r="111" spans="1:6">
      <c r="A111" s="67" t="s">
        <v>13</v>
      </c>
      <c r="E111" s="67" t="s">
        <v>14</v>
      </c>
    </row>
    <row r="121" spans="1:7">
      <c r="A121" s="121" t="s">
        <v>15</v>
      </c>
      <c r="B121" s="122"/>
      <c r="E121" s="121" t="s">
        <v>1324</v>
      </c>
      <c r="F121" s="122"/>
      <c r="G121" s="122"/>
    </row>
    <row r="122" spans="1:7">
      <c r="A122" s="66" t="s">
        <v>1344</v>
      </c>
      <c r="E122" s="66" t="s">
        <v>1330</v>
      </c>
    </row>
    <row r="123" spans="1:7">
      <c r="A123" s="63" t="s">
        <v>1331</v>
      </c>
      <c r="E123" s="63" t="s">
        <v>1332</v>
      </c>
    </row>
  </sheetData>
  <mergeCells count="13">
    <mergeCell ref="A15:F15"/>
    <mergeCell ref="C8:F8"/>
    <mergeCell ref="C9:F9"/>
    <mergeCell ref="C10:F10"/>
    <mergeCell ref="C11:F11"/>
    <mergeCell ref="C12:F12"/>
    <mergeCell ref="C13:F13"/>
    <mergeCell ref="C7:F7"/>
    <mergeCell ref="A3:F3"/>
    <mergeCell ref="A1:F1"/>
    <mergeCell ref="A2:F2"/>
    <mergeCell ref="A4:F4"/>
    <mergeCell ref="C6:F6"/>
  </mergeCells>
  <printOptions horizontalCentered="1"/>
  <pageMargins left="0.3" right="0.3" top="0.75" bottom="0.7" header="0.3" footer="0.3"/>
  <pageSetup paperSize="9" scale="68" orientation="portrait" r:id="rId1"/>
  <headerFooter>
    <oddHeader>&amp;L&amp;"Arial"&amp;9&amp;KA80000 CONFIDENTIAL&amp;1#_x000D_</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5"/>
  <sheetViews>
    <sheetView view="pageBreakPreview" topLeftCell="A97" zoomScaleSheetLayoutView="100" workbookViewId="0">
      <selection activeCell="G97" sqref="G97"/>
    </sheetView>
  </sheetViews>
  <sheetFormatPr defaultColWidth="8.81640625" defaultRowHeight="12.5"/>
  <cols>
    <col min="1" max="1" width="8.81640625" style="4"/>
    <col min="2" max="2" width="44.08984375" style="4" customWidth="1"/>
    <col min="3" max="3" width="8.81640625" style="4"/>
    <col min="4" max="4" width="23" style="4" customWidth="1"/>
    <col min="5" max="5" width="22.26953125" style="4" customWidth="1"/>
    <col min="6" max="6" width="22.6328125" style="4" customWidth="1"/>
    <col min="7" max="7" width="27.26953125" style="4" customWidth="1"/>
    <col min="8" max="8" width="34.36328125" style="4" customWidth="1"/>
    <col min="9" max="16384" width="8.81640625" style="4"/>
  </cols>
  <sheetData>
    <row r="1" spans="1:8" ht="30" customHeight="1">
      <c r="A1" s="221" t="s">
        <v>435</v>
      </c>
      <c r="B1" s="221"/>
      <c r="C1" s="221"/>
      <c r="D1" s="221"/>
      <c r="E1" s="221"/>
      <c r="F1" s="221"/>
      <c r="G1" s="71"/>
    </row>
    <row r="2" spans="1:8" ht="44.5" customHeight="1">
      <c r="A2" s="222" t="s">
        <v>445</v>
      </c>
      <c r="B2" s="222"/>
      <c r="C2" s="222"/>
      <c r="D2" s="222"/>
      <c r="E2" s="222"/>
      <c r="F2" s="222"/>
      <c r="G2" s="72"/>
    </row>
    <row r="3" spans="1:8" ht="52" customHeight="1">
      <c r="A3" s="214" t="s">
        <v>358</v>
      </c>
      <c r="B3" s="214"/>
      <c r="C3" s="214"/>
      <c r="D3" s="214"/>
      <c r="E3" s="214"/>
      <c r="F3" s="214"/>
      <c r="G3" s="68"/>
    </row>
    <row r="4" spans="1:8" ht="21.65" customHeight="1">
      <c r="A4" s="223" t="str">
        <f>TONGQUAN!C2</f>
        <v>Quý I năm 2025
/ Quarter I 2025</v>
      </c>
      <c r="B4" s="223"/>
      <c r="C4" s="223"/>
      <c r="D4" s="223"/>
      <c r="E4" s="223"/>
      <c r="F4" s="223"/>
      <c r="G4" s="29"/>
    </row>
    <row r="5" spans="1:8" ht="16.5" customHeight="1"/>
    <row r="6" spans="1:8" ht="16.5" customHeight="1">
      <c r="A6" s="27">
        <v>1</v>
      </c>
      <c r="B6" s="5" t="s">
        <v>2</v>
      </c>
      <c r="C6" s="218" t="str">
        <f>TONGQUAN!D5</f>
        <v>Công ty Cổ phần Quản lý Quỹ Đầu tư Dragon Capital Việt Nam</v>
      </c>
      <c r="D6" s="218"/>
      <c r="E6" s="218"/>
      <c r="F6" s="218"/>
      <c r="G6" s="5"/>
    </row>
    <row r="7" spans="1:8" ht="16.5" customHeight="1">
      <c r="A7" s="27"/>
      <c r="B7" s="4" t="s">
        <v>3</v>
      </c>
      <c r="C7" s="220" t="str">
        <f>TONGQUAN!D6</f>
        <v>Dragon Capital Vietfund Management Joint Stock Company</v>
      </c>
      <c r="D7" s="220"/>
      <c r="E7" s="220"/>
      <c r="F7" s="220"/>
      <c r="G7" s="73"/>
    </row>
    <row r="8" spans="1:8" ht="16.5" customHeight="1">
      <c r="A8" s="27">
        <v>2</v>
      </c>
      <c r="B8" s="5" t="s">
        <v>4</v>
      </c>
      <c r="C8" s="218" t="str">
        <f>TONGQUAN!D7</f>
        <v>Ngân hàng TNHH Một thành viên Standard Chartered (Việt Nam)</v>
      </c>
      <c r="D8" s="218"/>
      <c r="E8" s="218"/>
      <c r="F8" s="218"/>
      <c r="G8" s="5"/>
    </row>
    <row r="9" spans="1:8" ht="16.5" customHeight="1">
      <c r="A9" s="27"/>
      <c r="B9" s="4" t="s">
        <v>5</v>
      </c>
      <c r="C9" s="220" t="str">
        <f>TONGQUAN!D8</f>
        <v>Standard Chartered Bank (Vietnam) Limited</v>
      </c>
      <c r="D9" s="220"/>
      <c r="E9" s="220"/>
      <c r="F9" s="220"/>
      <c r="G9" s="73"/>
    </row>
    <row r="10" spans="1:8" ht="16.5" customHeight="1">
      <c r="A10" s="27">
        <v>3</v>
      </c>
      <c r="B10" s="5" t="s">
        <v>6</v>
      </c>
      <c r="C10" s="218" t="str">
        <f>TONGQUAN!D9</f>
        <v>Quỹ ETF DCVFMVN30 (E1VFVN30)</v>
      </c>
      <c r="D10" s="218"/>
      <c r="E10" s="218"/>
      <c r="F10" s="218"/>
      <c r="G10" s="5"/>
    </row>
    <row r="11" spans="1:8" ht="16.5" customHeight="1">
      <c r="A11" s="27"/>
      <c r="B11" s="4" t="s">
        <v>7</v>
      </c>
      <c r="C11" s="220" t="str">
        <f>TONGQUAN!D10</f>
        <v>DCVFMVN30 ETF (E1VFVN30) (VFVN30)</v>
      </c>
      <c r="D11" s="220"/>
      <c r="E11" s="220"/>
      <c r="F11" s="220"/>
      <c r="G11" s="73"/>
    </row>
    <row r="12" spans="1:8" ht="16.5" customHeight="1">
      <c r="A12" s="27">
        <v>4</v>
      </c>
      <c r="B12" s="5" t="s">
        <v>8</v>
      </c>
      <c r="C12" s="218" t="str">
        <f>TONGQUAN!D11</f>
        <v>Ngày 08 tháng 04 năm 2025</v>
      </c>
      <c r="D12" s="218"/>
      <c r="E12" s="218"/>
      <c r="F12" s="218"/>
      <c r="G12" s="5"/>
    </row>
    <row r="13" spans="1:8" ht="16.5" customHeight="1">
      <c r="B13" s="4" t="s">
        <v>9</v>
      </c>
      <c r="C13" s="220" t="str">
        <f>TONGQUAN!D12</f>
        <v>08 Apr 2025</v>
      </c>
      <c r="D13" s="220"/>
      <c r="E13" s="220"/>
      <c r="F13" s="220"/>
      <c r="G13" s="73"/>
    </row>
    <row r="14" spans="1:8" ht="16.5" customHeight="1">
      <c r="F14" s="69" t="s">
        <v>17</v>
      </c>
      <c r="G14" s="69"/>
    </row>
    <row r="15" spans="1:8" ht="28.5" customHeight="1">
      <c r="A15" s="219" t="s">
        <v>29</v>
      </c>
      <c r="B15" s="219"/>
      <c r="C15" s="219"/>
      <c r="D15" s="219"/>
      <c r="E15" s="219"/>
      <c r="F15" s="219"/>
      <c r="G15" s="74"/>
    </row>
    <row r="16" spans="1:8" ht="55" customHeight="1">
      <c r="A16" s="34" t="s">
        <v>30</v>
      </c>
      <c r="B16" s="34" t="s">
        <v>19</v>
      </c>
      <c r="C16" s="34" t="s">
        <v>20</v>
      </c>
      <c r="D16" s="9" t="s">
        <v>1335</v>
      </c>
      <c r="E16" s="9" t="s">
        <v>1336</v>
      </c>
      <c r="F16" s="89" t="s">
        <v>31</v>
      </c>
      <c r="G16" s="68"/>
      <c r="H16" s="75"/>
    </row>
    <row r="17" spans="1:8" ht="25">
      <c r="A17" s="32" t="s">
        <v>22</v>
      </c>
      <c r="B17" s="125" t="s">
        <v>333</v>
      </c>
      <c r="C17" s="126" t="s">
        <v>32</v>
      </c>
      <c r="D17" s="127">
        <v>42349048</v>
      </c>
      <c r="E17" s="127">
        <v>9421523356</v>
      </c>
      <c r="F17" s="127">
        <v>42349048</v>
      </c>
      <c r="G17" s="68"/>
      <c r="H17" s="75"/>
    </row>
    <row r="18" spans="1:8" ht="25">
      <c r="A18" s="128">
        <v>1</v>
      </c>
      <c r="B18" s="129" t="s">
        <v>368</v>
      </c>
      <c r="C18" s="130" t="s">
        <v>369</v>
      </c>
      <c r="D18" s="131"/>
      <c r="E18" s="131"/>
      <c r="F18" s="131"/>
      <c r="G18" s="68"/>
      <c r="H18" s="75"/>
    </row>
    <row r="19" spans="1:8" ht="15.5">
      <c r="A19" s="132" t="s">
        <v>370</v>
      </c>
      <c r="B19" s="132" t="s">
        <v>370</v>
      </c>
      <c r="C19" s="132" t="s">
        <v>370</v>
      </c>
      <c r="D19" s="132" t="s">
        <v>370</v>
      </c>
      <c r="E19" s="132" t="s">
        <v>370</v>
      </c>
      <c r="F19" s="132" t="s">
        <v>370</v>
      </c>
      <c r="G19" s="68"/>
      <c r="H19" s="75"/>
    </row>
    <row r="20" spans="1:8" ht="25">
      <c r="A20" s="128">
        <v>2</v>
      </c>
      <c r="B20" s="129" t="s">
        <v>334</v>
      </c>
      <c r="C20" s="130" t="s">
        <v>33</v>
      </c>
      <c r="D20" s="131">
        <v>0</v>
      </c>
      <c r="E20" s="131">
        <v>9402361860</v>
      </c>
      <c r="F20" s="131">
        <v>0</v>
      </c>
      <c r="G20" s="68"/>
      <c r="H20" s="75"/>
    </row>
    <row r="21" spans="1:8" ht="15.5">
      <c r="A21" s="132" t="s">
        <v>370</v>
      </c>
      <c r="B21" s="132" t="s">
        <v>370</v>
      </c>
      <c r="C21" s="132" t="s">
        <v>370</v>
      </c>
      <c r="D21" s="132" t="s">
        <v>370</v>
      </c>
      <c r="E21" s="132" t="s">
        <v>370</v>
      </c>
      <c r="F21" s="132" t="s">
        <v>370</v>
      </c>
      <c r="G21" s="68"/>
      <c r="H21" s="75"/>
    </row>
    <row r="22" spans="1:8" ht="25">
      <c r="A22" s="133"/>
      <c r="B22" s="134" t="s">
        <v>335</v>
      </c>
      <c r="C22" s="135" t="s">
        <v>34</v>
      </c>
      <c r="D22" s="131">
        <v>0</v>
      </c>
      <c r="E22" s="131">
        <v>9402361860</v>
      </c>
      <c r="F22" s="131">
        <v>0</v>
      </c>
      <c r="G22" s="68"/>
      <c r="H22" s="75"/>
    </row>
    <row r="23" spans="1:8" ht="25">
      <c r="A23" s="133"/>
      <c r="B23" s="134" t="s">
        <v>336</v>
      </c>
      <c r="C23" s="135" t="s">
        <v>35</v>
      </c>
      <c r="D23" s="131">
        <v>0</v>
      </c>
      <c r="E23" s="131">
        <v>0</v>
      </c>
      <c r="F23" s="131">
        <v>0</v>
      </c>
      <c r="G23" s="68"/>
      <c r="H23" s="75"/>
    </row>
    <row r="24" spans="1:8" ht="25">
      <c r="A24" s="128">
        <v>3</v>
      </c>
      <c r="B24" s="129" t="s">
        <v>265</v>
      </c>
      <c r="C24" s="130" t="s">
        <v>36</v>
      </c>
      <c r="D24" s="131">
        <v>42349048</v>
      </c>
      <c r="E24" s="131">
        <v>19161496</v>
      </c>
      <c r="F24" s="131">
        <v>42349048</v>
      </c>
      <c r="G24" s="68"/>
      <c r="H24" s="75"/>
    </row>
    <row r="25" spans="1:8" ht="15.5">
      <c r="A25" s="132" t="s">
        <v>370</v>
      </c>
      <c r="B25" s="132" t="s">
        <v>370</v>
      </c>
      <c r="C25" s="132" t="s">
        <v>370</v>
      </c>
      <c r="D25" s="132" t="s">
        <v>370</v>
      </c>
      <c r="E25" s="132" t="s">
        <v>370</v>
      </c>
      <c r="F25" s="132" t="s">
        <v>370</v>
      </c>
      <c r="G25" s="68"/>
      <c r="H25" s="75"/>
    </row>
    <row r="26" spans="1:8" ht="25">
      <c r="A26" s="133"/>
      <c r="B26" s="134" t="s">
        <v>296</v>
      </c>
      <c r="C26" s="135" t="s">
        <v>37</v>
      </c>
      <c r="D26" s="131">
        <v>42349048</v>
      </c>
      <c r="E26" s="131">
        <v>19161496</v>
      </c>
      <c r="F26" s="131">
        <v>42349048</v>
      </c>
      <c r="G26" s="68"/>
      <c r="H26" s="75"/>
    </row>
    <row r="27" spans="1:8" ht="25">
      <c r="A27" s="133"/>
      <c r="B27" s="134" t="s">
        <v>452</v>
      </c>
      <c r="C27" s="135" t="s">
        <v>38</v>
      </c>
      <c r="D27" s="131">
        <v>0</v>
      </c>
      <c r="E27" s="131">
        <v>0</v>
      </c>
      <c r="F27" s="131">
        <v>0</v>
      </c>
      <c r="G27" s="68"/>
      <c r="H27" s="75"/>
    </row>
    <row r="28" spans="1:8" ht="25">
      <c r="A28" s="133"/>
      <c r="B28" s="134" t="s">
        <v>371</v>
      </c>
      <c r="C28" s="135" t="s">
        <v>372</v>
      </c>
      <c r="D28" s="131">
        <v>0</v>
      </c>
      <c r="E28" s="131">
        <v>0</v>
      </c>
      <c r="F28" s="131">
        <v>0</v>
      </c>
      <c r="G28" s="68"/>
      <c r="H28" s="75"/>
    </row>
    <row r="29" spans="1:8" ht="25">
      <c r="A29" s="128">
        <v>4</v>
      </c>
      <c r="B29" s="129" t="s">
        <v>373</v>
      </c>
      <c r="C29" s="130" t="s">
        <v>39</v>
      </c>
      <c r="D29" s="131">
        <v>0</v>
      </c>
      <c r="E29" s="131">
        <v>0</v>
      </c>
      <c r="F29" s="131">
        <v>0</v>
      </c>
      <c r="G29" s="68"/>
      <c r="H29" s="75"/>
    </row>
    <row r="30" spans="1:8" ht="15.5">
      <c r="A30" s="132" t="s">
        <v>370</v>
      </c>
      <c r="B30" s="132" t="s">
        <v>370</v>
      </c>
      <c r="C30" s="132" t="s">
        <v>370</v>
      </c>
      <c r="D30" s="132" t="s">
        <v>370</v>
      </c>
      <c r="E30" s="132" t="s">
        <v>370</v>
      </c>
      <c r="F30" s="132" t="s">
        <v>370</v>
      </c>
      <c r="G30" s="68"/>
      <c r="H30" s="75"/>
    </row>
    <row r="31" spans="1:8" ht="25">
      <c r="A31" s="136"/>
      <c r="B31" s="137" t="s">
        <v>374</v>
      </c>
      <c r="C31" s="138" t="s">
        <v>40</v>
      </c>
      <c r="D31" s="131">
        <v>0</v>
      </c>
      <c r="E31" s="131">
        <v>0</v>
      </c>
      <c r="F31" s="131">
        <v>0</v>
      </c>
      <c r="G31" s="68"/>
      <c r="H31" s="75"/>
    </row>
    <row r="32" spans="1:8" ht="25">
      <c r="A32" s="136"/>
      <c r="B32" s="137" t="s">
        <v>375</v>
      </c>
      <c r="C32" s="138" t="s">
        <v>41</v>
      </c>
      <c r="D32" s="131">
        <v>0</v>
      </c>
      <c r="E32" s="131">
        <v>0</v>
      </c>
      <c r="F32" s="131">
        <v>0</v>
      </c>
      <c r="G32" s="68"/>
      <c r="H32" s="75"/>
    </row>
    <row r="33" spans="1:8" ht="75">
      <c r="A33" s="136"/>
      <c r="B33" s="137" t="s">
        <v>42</v>
      </c>
      <c r="C33" s="138" t="s">
        <v>43</v>
      </c>
      <c r="D33" s="131">
        <v>0</v>
      </c>
      <c r="E33" s="131">
        <v>0</v>
      </c>
      <c r="F33" s="131">
        <v>0</v>
      </c>
      <c r="G33" s="68"/>
      <c r="H33" s="75"/>
    </row>
    <row r="34" spans="1:8" ht="25">
      <c r="A34" s="32" t="s">
        <v>23</v>
      </c>
      <c r="B34" s="125" t="s">
        <v>266</v>
      </c>
      <c r="C34" s="126" t="s">
        <v>44</v>
      </c>
      <c r="D34" s="127">
        <v>13861976736</v>
      </c>
      <c r="E34" s="127">
        <v>14316220774</v>
      </c>
      <c r="F34" s="127">
        <v>13861976736</v>
      </c>
      <c r="G34" s="68"/>
      <c r="H34" s="75"/>
    </row>
    <row r="35" spans="1:8" ht="37.5">
      <c r="A35" s="128">
        <v>1</v>
      </c>
      <c r="B35" s="129" t="s">
        <v>376</v>
      </c>
      <c r="C35" s="130" t="s">
        <v>45</v>
      </c>
      <c r="D35" s="131">
        <v>10233255401</v>
      </c>
      <c r="E35" s="131">
        <v>11340971693</v>
      </c>
      <c r="F35" s="131">
        <v>10233255401</v>
      </c>
      <c r="G35" s="68"/>
      <c r="H35" s="75"/>
    </row>
    <row r="36" spans="1:8" ht="15.5">
      <c r="A36" s="132" t="s">
        <v>370</v>
      </c>
      <c r="B36" s="132" t="s">
        <v>370</v>
      </c>
      <c r="C36" s="132" t="s">
        <v>370</v>
      </c>
      <c r="D36" s="132" t="s">
        <v>370</v>
      </c>
      <c r="E36" s="132" t="s">
        <v>370</v>
      </c>
      <c r="F36" s="132" t="s">
        <v>370</v>
      </c>
      <c r="G36" s="68"/>
      <c r="H36" s="75"/>
    </row>
    <row r="37" spans="1:8" ht="50">
      <c r="A37" s="128">
        <v>2</v>
      </c>
      <c r="B37" s="129" t="s">
        <v>457</v>
      </c>
      <c r="C37" s="130" t="s">
        <v>46</v>
      </c>
      <c r="D37" s="131">
        <v>1168808501</v>
      </c>
      <c r="E37" s="131">
        <v>1273551828</v>
      </c>
      <c r="F37" s="131">
        <v>1168808501</v>
      </c>
      <c r="G37" s="68"/>
      <c r="H37" s="75"/>
    </row>
    <row r="38" spans="1:8" ht="15.5">
      <c r="A38" s="132" t="s">
        <v>370</v>
      </c>
      <c r="B38" s="132" t="s">
        <v>370</v>
      </c>
      <c r="C38" s="132" t="s">
        <v>370</v>
      </c>
      <c r="D38" s="132" t="s">
        <v>370</v>
      </c>
      <c r="E38" s="132" t="s">
        <v>370</v>
      </c>
      <c r="F38" s="132" t="s">
        <v>370</v>
      </c>
      <c r="G38" s="68"/>
      <c r="H38" s="75"/>
    </row>
    <row r="39" spans="1:8" ht="25">
      <c r="A39" s="128"/>
      <c r="B39" s="134" t="s">
        <v>377</v>
      </c>
      <c r="C39" s="135" t="s">
        <v>47</v>
      </c>
      <c r="D39" s="131">
        <v>629738796</v>
      </c>
      <c r="E39" s="131">
        <v>697905951</v>
      </c>
      <c r="F39" s="131">
        <v>629738796</v>
      </c>
      <c r="G39" s="68"/>
      <c r="H39" s="75"/>
    </row>
    <row r="40" spans="1:8" ht="25">
      <c r="A40" s="139"/>
      <c r="B40" s="134" t="s">
        <v>378</v>
      </c>
      <c r="C40" s="135" t="s">
        <v>48</v>
      </c>
      <c r="D40" s="131">
        <v>11200000</v>
      </c>
      <c r="E40" s="131">
        <v>4300000</v>
      </c>
      <c r="F40" s="131">
        <v>11200000</v>
      </c>
      <c r="G40" s="68"/>
      <c r="H40" s="75"/>
    </row>
    <row r="41" spans="1:8" ht="50">
      <c r="A41" s="139"/>
      <c r="B41" s="134" t="s">
        <v>458</v>
      </c>
      <c r="C41" s="135" t="s">
        <v>49</v>
      </c>
      <c r="D41" s="131">
        <v>181513368</v>
      </c>
      <c r="E41" s="131">
        <v>187497609</v>
      </c>
      <c r="F41" s="131">
        <v>181513368</v>
      </c>
      <c r="G41" s="68"/>
      <c r="H41" s="75"/>
    </row>
    <row r="42" spans="1:8" ht="25">
      <c r="A42" s="139"/>
      <c r="B42" s="134" t="s">
        <v>379</v>
      </c>
      <c r="C42" s="135" t="s">
        <v>50</v>
      </c>
      <c r="D42" s="131">
        <v>346356337</v>
      </c>
      <c r="E42" s="131">
        <v>383848268</v>
      </c>
      <c r="F42" s="131">
        <v>346356337</v>
      </c>
      <c r="G42" s="68"/>
      <c r="H42" s="75"/>
    </row>
    <row r="43" spans="1:8" ht="62.5">
      <c r="A43" s="128">
        <v>3</v>
      </c>
      <c r="B43" s="140" t="s">
        <v>380</v>
      </c>
      <c r="C43" s="130" t="s">
        <v>51</v>
      </c>
      <c r="D43" s="131">
        <v>1079184222</v>
      </c>
      <c r="E43" s="131">
        <v>1194216292</v>
      </c>
      <c r="F43" s="131">
        <v>1079184222</v>
      </c>
      <c r="G43" s="68"/>
      <c r="H43" s="75"/>
    </row>
    <row r="44" spans="1:8" ht="15.5">
      <c r="A44" s="132" t="s">
        <v>370</v>
      </c>
      <c r="B44" s="132" t="s">
        <v>370</v>
      </c>
      <c r="C44" s="132" t="s">
        <v>370</v>
      </c>
      <c r="D44" s="132" t="s">
        <v>370</v>
      </c>
      <c r="E44" s="132" t="s">
        <v>370</v>
      </c>
      <c r="F44" s="132" t="s">
        <v>370</v>
      </c>
      <c r="G44" s="68"/>
      <c r="H44" s="75"/>
    </row>
    <row r="45" spans="1:8" ht="25">
      <c r="A45" s="139"/>
      <c r="B45" s="141" t="s">
        <v>337</v>
      </c>
      <c r="C45" s="135" t="s">
        <v>52</v>
      </c>
      <c r="D45" s="131">
        <v>432945422</v>
      </c>
      <c r="E45" s="131">
        <v>479810340</v>
      </c>
      <c r="F45" s="131">
        <v>432945422</v>
      </c>
      <c r="G45" s="68"/>
      <c r="H45" s="75"/>
    </row>
    <row r="46" spans="1:8" ht="25">
      <c r="A46" s="139"/>
      <c r="B46" s="141" t="s">
        <v>53</v>
      </c>
      <c r="C46" s="135" t="s">
        <v>54</v>
      </c>
      <c r="D46" s="131">
        <v>16500000</v>
      </c>
      <c r="E46" s="131">
        <v>16500000</v>
      </c>
      <c r="F46" s="131">
        <v>16500000</v>
      </c>
      <c r="G46" s="68"/>
      <c r="H46" s="75"/>
    </row>
    <row r="47" spans="1:8" ht="37.5">
      <c r="A47" s="139"/>
      <c r="B47" s="141" t="s">
        <v>381</v>
      </c>
      <c r="C47" s="135" t="s">
        <v>55</v>
      </c>
      <c r="D47" s="131">
        <v>314869400</v>
      </c>
      <c r="E47" s="131">
        <v>348952976</v>
      </c>
      <c r="F47" s="131">
        <v>314869400</v>
      </c>
      <c r="G47" s="68"/>
      <c r="H47" s="75"/>
    </row>
    <row r="48" spans="1:8" ht="25">
      <c r="A48" s="139"/>
      <c r="B48" s="141" t="s">
        <v>382</v>
      </c>
      <c r="C48" s="135" t="s">
        <v>56</v>
      </c>
      <c r="D48" s="131">
        <v>314869400</v>
      </c>
      <c r="E48" s="131">
        <v>348952976</v>
      </c>
      <c r="F48" s="131">
        <v>314869400</v>
      </c>
      <c r="G48" s="68"/>
      <c r="H48" s="75"/>
    </row>
    <row r="49" spans="1:8" ht="50">
      <c r="A49" s="128">
        <v>4</v>
      </c>
      <c r="B49" s="141" t="s">
        <v>383</v>
      </c>
      <c r="C49" s="135" t="s">
        <v>384</v>
      </c>
      <c r="D49" s="131"/>
      <c r="E49" s="131"/>
      <c r="F49" s="131"/>
      <c r="G49" s="68"/>
      <c r="H49" s="75"/>
    </row>
    <row r="50" spans="1:8" ht="15.5">
      <c r="A50" s="132" t="s">
        <v>370</v>
      </c>
      <c r="B50" s="132" t="s">
        <v>370</v>
      </c>
      <c r="C50" s="132" t="s">
        <v>370</v>
      </c>
      <c r="D50" s="132" t="s">
        <v>370</v>
      </c>
      <c r="E50" s="132" t="s">
        <v>370</v>
      </c>
      <c r="F50" s="132" t="s">
        <v>370</v>
      </c>
      <c r="G50" s="68"/>
      <c r="H50" s="75"/>
    </row>
    <row r="51" spans="1:8" ht="37.5">
      <c r="A51" s="128">
        <v>5</v>
      </c>
      <c r="B51" s="141" t="s">
        <v>385</v>
      </c>
      <c r="C51" s="135" t="s">
        <v>386</v>
      </c>
      <c r="D51" s="131"/>
      <c r="E51" s="131"/>
      <c r="F51" s="131"/>
      <c r="G51" s="68"/>
      <c r="H51" s="75"/>
    </row>
    <row r="52" spans="1:8" ht="15.5">
      <c r="A52" s="132" t="s">
        <v>370</v>
      </c>
      <c r="B52" s="132" t="s">
        <v>370</v>
      </c>
      <c r="C52" s="132" t="s">
        <v>370</v>
      </c>
      <c r="D52" s="132" t="s">
        <v>370</v>
      </c>
      <c r="E52" s="132" t="s">
        <v>370</v>
      </c>
      <c r="F52" s="132" t="s">
        <v>370</v>
      </c>
      <c r="G52" s="68"/>
      <c r="H52" s="75"/>
    </row>
    <row r="53" spans="1:8" ht="25">
      <c r="A53" s="128">
        <v>6</v>
      </c>
      <c r="B53" s="129" t="s">
        <v>57</v>
      </c>
      <c r="C53" s="130" t="s">
        <v>58</v>
      </c>
      <c r="D53" s="131">
        <v>71876712</v>
      </c>
      <c r="E53" s="131">
        <v>73273224</v>
      </c>
      <c r="F53" s="131">
        <v>71876712</v>
      </c>
      <c r="G53" s="68"/>
      <c r="H53" s="75"/>
    </row>
    <row r="54" spans="1:8" ht="15.5">
      <c r="A54" s="132" t="s">
        <v>370</v>
      </c>
      <c r="B54" s="132" t="s">
        <v>370</v>
      </c>
      <c r="C54" s="132" t="s">
        <v>370</v>
      </c>
      <c r="D54" s="132" t="s">
        <v>370</v>
      </c>
      <c r="E54" s="132" t="s">
        <v>370</v>
      </c>
      <c r="F54" s="132" t="s">
        <v>370</v>
      </c>
      <c r="G54" s="68"/>
      <c r="H54" s="75"/>
    </row>
    <row r="55" spans="1:8" ht="75">
      <c r="A55" s="128">
        <v>7</v>
      </c>
      <c r="B55" s="129" t="s">
        <v>338</v>
      </c>
      <c r="C55" s="130" t="s">
        <v>59</v>
      </c>
      <c r="D55" s="131">
        <v>29219178</v>
      </c>
      <c r="E55" s="131">
        <v>29262295</v>
      </c>
      <c r="F55" s="131">
        <v>29219178</v>
      </c>
      <c r="G55" s="68"/>
      <c r="H55" s="75"/>
    </row>
    <row r="56" spans="1:8" ht="15.5">
      <c r="A56" s="132" t="s">
        <v>370</v>
      </c>
      <c r="B56" s="132" t="s">
        <v>370</v>
      </c>
      <c r="C56" s="132" t="s">
        <v>370</v>
      </c>
      <c r="D56" s="132" t="s">
        <v>370</v>
      </c>
      <c r="E56" s="132" t="s">
        <v>370</v>
      </c>
      <c r="F56" s="132" t="s">
        <v>370</v>
      </c>
      <c r="G56" s="68"/>
      <c r="H56" s="75"/>
    </row>
    <row r="57" spans="1:8" ht="25">
      <c r="A57" s="139"/>
      <c r="B57" s="24" t="s">
        <v>387</v>
      </c>
      <c r="C57" s="135" t="s">
        <v>60</v>
      </c>
      <c r="D57" s="131">
        <v>29219178</v>
      </c>
      <c r="E57" s="131">
        <v>29262295</v>
      </c>
      <c r="F57" s="131">
        <v>29219178</v>
      </c>
      <c r="G57" s="68"/>
      <c r="H57" s="75"/>
    </row>
    <row r="58" spans="1:8" ht="25">
      <c r="A58" s="139"/>
      <c r="B58" s="24" t="s">
        <v>339</v>
      </c>
      <c r="C58" s="135" t="s">
        <v>61</v>
      </c>
      <c r="D58" s="131">
        <v>0</v>
      </c>
      <c r="E58" s="131">
        <v>0</v>
      </c>
      <c r="F58" s="131">
        <v>0</v>
      </c>
      <c r="G58" s="68"/>
      <c r="H58" s="75"/>
    </row>
    <row r="59" spans="1:8" ht="25">
      <c r="A59" s="139"/>
      <c r="B59" s="24" t="s">
        <v>62</v>
      </c>
      <c r="C59" s="135" t="s">
        <v>63</v>
      </c>
      <c r="D59" s="131">
        <v>0</v>
      </c>
      <c r="E59" s="131">
        <v>0</v>
      </c>
      <c r="F59" s="131">
        <v>0</v>
      </c>
      <c r="G59" s="68"/>
      <c r="H59" s="75"/>
    </row>
    <row r="60" spans="1:8" ht="137.5">
      <c r="A60" s="128">
        <v>8</v>
      </c>
      <c r="B60" s="140" t="s">
        <v>340</v>
      </c>
      <c r="C60" s="130" t="s">
        <v>64</v>
      </c>
      <c r="D60" s="131">
        <v>0</v>
      </c>
      <c r="E60" s="131">
        <v>0</v>
      </c>
      <c r="F60" s="131">
        <v>0</v>
      </c>
      <c r="G60" s="68"/>
      <c r="H60" s="75"/>
    </row>
    <row r="61" spans="1:8" ht="15.5">
      <c r="A61" s="132" t="s">
        <v>370</v>
      </c>
      <c r="B61" s="132" t="s">
        <v>370</v>
      </c>
      <c r="C61" s="132" t="s">
        <v>370</v>
      </c>
      <c r="D61" s="132" t="s">
        <v>370</v>
      </c>
      <c r="E61" s="132" t="s">
        <v>370</v>
      </c>
      <c r="F61" s="132" t="s">
        <v>370</v>
      </c>
      <c r="G61" s="68"/>
      <c r="H61" s="75"/>
    </row>
    <row r="62" spans="1:8" ht="25">
      <c r="A62" s="139"/>
      <c r="B62" s="141" t="s">
        <v>341</v>
      </c>
      <c r="C62" s="135" t="s">
        <v>65</v>
      </c>
      <c r="D62" s="131">
        <v>0</v>
      </c>
      <c r="E62" s="131">
        <v>0</v>
      </c>
      <c r="F62" s="131">
        <v>0</v>
      </c>
      <c r="G62" s="68"/>
      <c r="H62" s="75"/>
    </row>
    <row r="63" spans="1:8" ht="25">
      <c r="A63" s="139"/>
      <c r="B63" s="141" t="s">
        <v>292</v>
      </c>
      <c r="C63" s="135" t="s">
        <v>66</v>
      </c>
      <c r="D63" s="131">
        <v>0</v>
      </c>
      <c r="E63" s="131">
        <v>0</v>
      </c>
      <c r="F63" s="131">
        <v>0</v>
      </c>
      <c r="G63" s="68"/>
      <c r="H63" s="75"/>
    </row>
    <row r="64" spans="1:8" ht="37.5">
      <c r="A64" s="139"/>
      <c r="B64" s="141" t="s">
        <v>388</v>
      </c>
      <c r="C64" s="135" t="s">
        <v>67</v>
      </c>
      <c r="D64" s="131">
        <v>0</v>
      </c>
      <c r="E64" s="131">
        <v>0</v>
      </c>
      <c r="F64" s="131">
        <v>0</v>
      </c>
      <c r="G64" s="68"/>
      <c r="H64" s="75"/>
    </row>
    <row r="65" spans="1:8" ht="25">
      <c r="A65" s="139"/>
      <c r="B65" s="24" t="s">
        <v>342</v>
      </c>
      <c r="C65" s="135" t="s">
        <v>69</v>
      </c>
      <c r="D65" s="131">
        <v>0</v>
      </c>
      <c r="E65" s="131">
        <v>0</v>
      </c>
      <c r="F65" s="131">
        <v>0</v>
      </c>
      <c r="G65" s="68"/>
      <c r="H65" s="75"/>
    </row>
    <row r="66" spans="1:8" ht="25">
      <c r="A66" s="139"/>
      <c r="B66" s="24" t="s">
        <v>389</v>
      </c>
      <c r="C66" s="135" t="s">
        <v>70</v>
      </c>
      <c r="D66" s="131">
        <v>0</v>
      </c>
      <c r="E66" s="131">
        <v>0</v>
      </c>
      <c r="F66" s="131">
        <v>0</v>
      </c>
      <c r="G66" s="68"/>
      <c r="H66" s="75"/>
    </row>
    <row r="67" spans="1:8" ht="50">
      <c r="A67" s="128">
        <v>9</v>
      </c>
      <c r="B67" s="129" t="s">
        <v>390</v>
      </c>
      <c r="C67" s="130" t="s">
        <v>71</v>
      </c>
      <c r="D67" s="131">
        <v>1222341378</v>
      </c>
      <c r="E67" s="131">
        <v>371743042</v>
      </c>
      <c r="F67" s="131">
        <v>1222341378</v>
      </c>
      <c r="G67" s="68"/>
      <c r="H67" s="75"/>
    </row>
    <row r="68" spans="1:8" ht="15.5">
      <c r="A68" s="132" t="s">
        <v>370</v>
      </c>
      <c r="B68" s="132" t="s">
        <v>370</v>
      </c>
      <c r="C68" s="132" t="s">
        <v>370</v>
      </c>
      <c r="D68" s="132" t="s">
        <v>370</v>
      </c>
      <c r="E68" s="132" t="s">
        <v>370</v>
      </c>
      <c r="F68" s="132" t="s">
        <v>370</v>
      </c>
      <c r="G68" s="68"/>
      <c r="H68" s="75"/>
    </row>
    <row r="69" spans="1:8" ht="25">
      <c r="A69" s="139"/>
      <c r="B69" s="134" t="s">
        <v>343</v>
      </c>
      <c r="C69" s="135" t="s">
        <v>72</v>
      </c>
      <c r="D69" s="131">
        <v>1216518304</v>
      </c>
      <c r="E69" s="131">
        <v>369855986</v>
      </c>
      <c r="F69" s="131">
        <v>1216518304</v>
      </c>
      <c r="G69" s="68"/>
      <c r="H69" s="75"/>
    </row>
    <row r="70" spans="1:8" ht="25">
      <c r="A70" s="139"/>
      <c r="B70" s="134" t="s">
        <v>73</v>
      </c>
      <c r="C70" s="135" t="s">
        <v>74</v>
      </c>
      <c r="D70" s="131">
        <v>5823074</v>
      </c>
      <c r="E70" s="131">
        <v>1887056</v>
      </c>
      <c r="F70" s="131">
        <v>5823074</v>
      </c>
      <c r="G70" s="68"/>
      <c r="H70" s="75"/>
    </row>
    <row r="71" spans="1:8" ht="25">
      <c r="A71" s="139"/>
      <c r="B71" s="134" t="s">
        <v>82</v>
      </c>
      <c r="C71" s="135" t="s">
        <v>391</v>
      </c>
      <c r="D71" s="131">
        <v>0</v>
      </c>
      <c r="E71" s="131">
        <v>0</v>
      </c>
      <c r="F71" s="131">
        <v>0</v>
      </c>
      <c r="G71" s="68"/>
      <c r="H71" s="75"/>
    </row>
    <row r="72" spans="1:8" ht="25">
      <c r="A72" s="128">
        <v>10</v>
      </c>
      <c r="B72" s="129" t="s">
        <v>392</v>
      </c>
      <c r="C72" s="130" t="s">
        <v>75</v>
      </c>
      <c r="D72" s="131">
        <v>57291344</v>
      </c>
      <c r="E72" s="131">
        <v>33202400</v>
      </c>
      <c r="F72" s="131">
        <v>57291344</v>
      </c>
      <c r="G72" s="68"/>
      <c r="H72" s="75"/>
    </row>
    <row r="73" spans="1:8" ht="15.5">
      <c r="A73" s="132" t="s">
        <v>370</v>
      </c>
      <c r="B73" s="132" t="s">
        <v>370</v>
      </c>
      <c r="C73" s="132" t="s">
        <v>370</v>
      </c>
      <c r="D73" s="132" t="s">
        <v>370</v>
      </c>
      <c r="E73" s="132" t="s">
        <v>370</v>
      </c>
      <c r="F73" s="132" t="s">
        <v>370</v>
      </c>
      <c r="G73" s="68"/>
      <c r="H73" s="75"/>
    </row>
    <row r="74" spans="1:8" ht="25">
      <c r="A74" s="128"/>
      <c r="B74" s="134" t="s">
        <v>344</v>
      </c>
      <c r="C74" s="135" t="s">
        <v>76</v>
      </c>
      <c r="D74" s="131">
        <v>0</v>
      </c>
      <c r="E74" s="131">
        <v>0</v>
      </c>
      <c r="F74" s="131">
        <v>0</v>
      </c>
      <c r="G74" s="68"/>
      <c r="H74" s="75"/>
    </row>
    <row r="75" spans="1:8" ht="25">
      <c r="A75" s="128"/>
      <c r="B75" s="134" t="s">
        <v>345</v>
      </c>
      <c r="C75" s="135" t="s">
        <v>77</v>
      </c>
      <c r="D75" s="131">
        <v>30000000</v>
      </c>
      <c r="E75" s="131">
        <v>0</v>
      </c>
      <c r="F75" s="131">
        <v>30000000</v>
      </c>
      <c r="G75" s="68"/>
      <c r="H75" s="75"/>
    </row>
    <row r="76" spans="1:8" ht="25">
      <c r="A76" s="128"/>
      <c r="B76" s="134" t="s">
        <v>346</v>
      </c>
      <c r="C76" s="135" t="s">
        <v>78</v>
      </c>
      <c r="D76" s="131">
        <v>0</v>
      </c>
      <c r="E76" s="131">
        <v>15000000</v>
      </c>
      <c r="F76" s="131">
        <v>0</v>
      </c>
      <c r="G76" s="68"/>
      <c r="H76" s="75"/>
    </row>
    <row r="77" spans="1:8" ht="25">
      <c r="A77" s="128"/>
      <c r="B77" s="134" t="s">
        <v>79</v>
      </c>
      <c r="C77" s="135" t="s">
        <v>80</v>
      </c>
      <c r="D77" s="131">
        <v>1291344</v>
      </c>
      <c r="E77" s="131">
        <v>202400</v>
      </c>
      <c r="F77" s="131">
        <v>1291344</v>
      </c>
      <c r="G77" s="68"/>
      <c r="H77" s="75"/>
    </row>
    <row r="78" spans="1:8" ht="25">
      <c r="A78" s="128"/>
      <c r="B78" s="134" t="s">
        <v>347</v>
      </c>
      <c r="C78" s="135" t="s">
        <v>81</v>
      </c>
      <c r="D78" s="131">
        <v>0</v>
      </c>
      <c r="E78" s="131">
        <v>0</v>
      </c>
      <c r="F78" s="131">
        <v>0</v>
      </c>
      <c r="G78" s="68"/>
      <c r="H78" s="75"/>
    </row>
    <row r="79" spans="1:8" ht="25">
      <c r="A79" s="128"/>
      <c r="B79" s="134" t="s">
        <v>82</v>
      </c>
      <c r="C79" s="135" t="s">
        <v>83</v>
      </c>
      <c r="D79" s="131">
        <v>0</v>
      </c>
      <c r="E79" s="131">
        <v>0</v>
      </c>
      <c r="F79" s="131">
        <v>0</v>
      </c>
      <c r="G79" s="68"/>
      <c r="H79" s="75"/>
    </row>
    <row r="80" spans="1:8" ht="25">
      <c r="A80" s="128"/>
      <c r="B80" s="134" t="s">
        <v>455</v>
      </c>
      <c r="C80" s="135" t="s">
        <v>84</v>
      </c>
      <c r="D80" s="131">
        <v>14000000</v>
      </c>
      <c r="E80" s="131">
        <v>0</v>
      </c>
      <c r="F80" s="131">
        <v>14000000</v>
      </c>
      <c r="G80" s="68"/>
      <c r="H80" s="75"/>
    </row>
    <row r="81" spans="1:8" ht="25">
      <c r="A81" s="128"/>
      <c r="B81" s="134" t="s">
        <v>459</v>
      </c>
      <c r="C81" s="135" t="s">
        <v>85</v>
      </c>
      <c r="D81" s="131">
        <v>12000000</v>
      </c>
      <c r="E81" s="131">
        <v>18000000</v>
      </c>
      <c r="F81" s="131">
        <v>12000000</v>
      </c>
      <c r="G81" s="68"/>
      <c r="H81" s="75"/>
    </row>
    <row r="82" spans="1:8" ht="37.5">
      <c r="A82" s="142" t="s">
        <v>26</v>
      </c>
      <c r="B82" s="125" t="s">
        <v>348</v>
      </c>
      <c r="C82" s="126" t="s">
        <v>86</v>
      </c>
      <c r="D82" s="127">
        <v>-13819627688</v>
      </c>
      <c r="E82" s="127">
        <v>-4894697418</v>
      </c>
      <c r="F82" s="127">
        <v>-13819627688</v>
      </c>
      <c r="G82" s="68"/>
      <c r="H82" s="75"/>
    </row>
    <row r="83" spans="1:8" ht="25">
      <c r="A83" s="142" t="s">
        <v>27</v>
      </c>
      <c r="B83" s="125" t="s">
        <v>349</v>
      </c>
      <c r="C83" s="126" t="s">
        <v>87</v>
      </c>
      <c r="D83" s="127">
        <v>88548860850</v>
      </c>
      <c r="E83" s="127">
        <v>-54017125550</v>
      </c>
      <c r="F83" s="127">
        <v>88548860850</v>
      </c>
      <c r="G83" s="68"/>
      <c r="H83" s="75"/>
    </row>
    <row r="84" spans="1:8" ht="50">
      <c r="A84" s="128">
        <v>1</v>
      </c>
      <c r="B84" s="129" t="s">
        <v>393</v>
      </c>
      <c r="C84" s="130" t="s">
        <v>88</v>
      </c>
      <c r="D84" s="131">
        <v>148726014196</v>
      </c>
      <c r="E84" s="131">
        <v>52415709760</v>
      </c>
      <c r="F84" s="131">
        <v>148726014196</v>
      </c>
      <c r="G84" s="68"/>
      <c r="H84" s="75"/>
    </row>
    <row r="85" spans="1:8" ht="25">
      <c r="A85" s="128">
        <v>2</v>
      </c>
      <c r="B85" s="129" t="s">
        <v>89</v>
      </c>
      <c r="C85" s="130" t="s">
        <v>90</v>
      </c>
      <c r="D85" s="131">
        <v>-60177153346</v>
      </c>
      <c r="E85" s="131">
        <v>-106432835310</v>
      </c>
      <c r="F85" s="131">
        <v>-60177153346</v>
      </c>
      <c r="G85" s="68"/>
      <c r="H85" s="75"/>
    </row>
    <row r="86" spans="1:8" ht="62.5">
      <c r="A86" s="142" t="s">
        <v>28</v>
      </c>
      <c r="B86" s="125" t="s">
        <v>350</v>
      </c>
      <c r="C86" s="126" t="s">
        <v>91</v>
      </c>
      <c r="D86" s="127">
        <v>74729233162</v>
      </c>
      <c r="E86" s="127">
        <v>-58911822968</v>
      </c>
      <c r="F86" s="127">
        <v>74729233162</v>
      </c>
      <c r="G86" s="68"/>
      <c r="H86" s="75"/>
    </row>
    <row r="87" spans="1:8" ht="25">
      <c r="A87" s="142" t="s">
        <v>92</v>
      </c>
      <c r="B87" s="125" t="s">
        <v>93</v>
      </c>
      <c r="C87" s="126" t="s">
        <v>94</v>
      </c>
      <c r="D87" s="127">
        <v>6771293303542</v>
      </c>
      <c r="E87" s="127">
        <v>7228427057602</v>
      </c>
      <c r="F87" s="127">
        <v>6771293303542</v>
      </c>
      <c r="G87" s="68"/>
      <c r="H87" s="75"/>
    </row>
    <row r="88" spans="1:8" ht="37.5">
      <c r="A88" s="142" t="s">
        <v>95</v>
      </c>
      <c r="B88" s="125" t="s">
        <v>96</v>
      </c>
      <c r="C88" s="126" t="s">
        <v>97</v>
      </c>
      <c r="D88" s="127">
        <v>-794875942014</v>
      </c>
      <c r="E88" s="127">
        <v>-457133754060</v>
      </c>
      <c r="F88" s="127">
        <v>-794875942014</v>
      </c>
      <c r="G88" s="68"/>
      <c r="H88" s="75"/>
    </row>
    <row r="89" spans="1:8" ht="50">
      <c r="A89" s="128">
        <v>1</v>
      </c>
      <c r="B89" s="129" t="s">
        <v>394</v>
      </c>
      <c r="C89" s="130" t="s">
        <v>98</v>
      </c>
      <c r="D89" s="131">
        <v>74729233162</v>
      </c>
      <c r="E89" s="131">
        <v>-58911822968</v>
      </c>
      <c r="F89" s="131">
        <v>74729233162</v>
      </c>
      <c r="G89" s="68"/>
      <c r="H89" s="75"/>
    </row>
    <row r="90" spans="1:8" ht="62.5">
      <c r="A90" s="128">
        <v>2</v>
      </c>
      <c r="B90" s="129" t="s">
        <v>395</v>
      </c>
      <c r="C90" s="130" t="s">
        <v>99</v>
      </c>
      <c r="D90" s="131">
        <v>0</v>
      </c>
      <c r="E90" s="131">
        <v>0</v>
      </c>
      <c r="F90" s="131">
        <v>0</v>
      </c>
      <c r="G90" s="68"/>
      <c r="H90" s="75"/>
    </row>
    <row r="91" spans="1:8" ht="15.5">
      <c r="A91" s="143" t="s">
        <v>370</v>
      </c>
      <c r="B91" s="143" t="s">
        <v>370</v>
      </c>
      <c r="C91" s="143" t="s">
        <v>370</v>
      </c>
      <c r="D91" s="132" t="s">
        <v>370</v>
      </c>
      <c r="E91" s="132" t="s">
        <v>370</v>
      </c>
      <c r="F91" s="132" t="s">
        <v>370</v>
      </c>
      <c r="G91" s="68"/>
      <c r="H91" s="75"/>
    </row>
    <row r="92" spans="1:8" ht="50">
      <c r="A92" s="128">
        <v>3</v>
      </c>
      <c r="B92" s="129" t="s">
        <v>396</v>
      </c>
      <c r="C92" s="130" t="s">
        <v>397</v>
      </c>
      <c r="D92" s="131">
        <v>-869605175176</v>
      </c>
      <c r="E92" s="131">
        <v>-398221931092</v>
      </c>
      <c r="F92" s="131">
        <v>-869605175176</v>
      </c>
      <c r="G92" s="68"/>
      <c r="H92" s="75"/>
    </row>
    <row r="93" spans="1:8" ht="50">
      <c r="A93" s="128"/>
      <c r="B93" s="129" t="s">
        <v>398</v>
      </c>
      <c r="C93" s="130" t="s">
        <v>399</v>
      </c>
      <c r="D93" s="131">
        <v>16695546901</v>
      </c>
      <c r="E93" s="131">
        <v>117917316329</v>
      </c>
      <c r="F93" s="131">
        <v>16695546901</v>
      </c>
      <c r="G93" s="68"/>
      <c r="H93" s="75"/>
    </row>
    <row r="94" spans="1:8" ht="50">
      <c r="A94" s="128"/>
      <c r="B94" s="129" t="s">
        <v>400</v>
      </c>
      <c r="C94" s="130" t="s">
        <v>401</v>
      </c>
      <c r="D94" s="131">
        <v>-886300722077</v>
      </c>
      <c r="E94" s="131">
        <v>-516139247421</v>
      </c>
      <c r="F94" s="131">
        <v>-886300722077</v>
      </c>
      <c r="G94" s="68"/>
      <c r="H94" s="75"/>
    </row>
    <row r="95" spans="1:8" ht="25">
      <c r="A95" s="32" t="s">
        <v>100</v>
      </c>
      <c r="B95" s="125" t="s">
        <v>101</v>
      </c>
      <c r="C95" s="126" t="s">
        <v>102</v>
      </c>
      <c r="D95" s="127">
        <v>5976417361528</v>
      </c>
      <c r="E95" s="127">
        <v>6771293303542</v>
      </c>
      <c r="F95" s="127">
        <v>5976417361528</v>
      </c>
      <c r="G95" s="68"/>
      <c r="H95" s="75"/>
    </row>
    <row r="96" spans="1:8" ht="50">
      <c r="A96" s="32" t="s">
        <v>250</v>
      </c>
      <c r="B96" s="125" t="s">
        <v>251</v>
      </c>
      <c r="C96" s="126" t="s">
        <v>252</v>
      </c>
      <c r="D96" s="127"/>
      <c r="E96" s="127"/>
      <c r="F96" s="127"/>
      <c r="G96" s="68"/>
      <c r="H96" s="75"/>
    </row>
    <row r="97" spans="1:8" ht="50">
      <c r="A97" s="144"/>
      <c r="B97" s="129" t="s">
        <v>253</v>
      </c>
      <c r="C97" s="130" t="s">
        <v>254</v>
      </c>
      <c r="D97" s="188"/>
      <c r="E97" s="188"/>
      <c r="F97" s="188"/>
      <c r="G97" s="68"/>
      <c r="H97" s="75"/>
    </row>
    <row r="98" spans="1:8" ht="16.5" customHeight="1"/>
    <row r="99" spans="1:8" ht="16.5" customHeight="1"/>
    <row r="100" spans="1:8" ht="16.5" customHeight="1">
      <c r="A100" s="49" t="str">
        <f>TONGQUAN!C18</f>
        <v>Đại diện có thẩm quyền của Ngân hàng giám sát</v>
      </c>
      <c r="D100" s="49" t="str">
        <f>TONGQUAN!F18</f>
        <v>Đại diện có thẩm quyền của Công ty quản lý Quỹ</v>
      </c>
    </row>
    <row r="101" spans="1:8" ht="16.5" customHeight="1">
      <c r="A101" s="70" t="str">
        <f>TONGQUAN!C19</f>
        <v>Authorised Representative of Supervisory Bank</v>
      </c>
      <c r="D101" s="70" t="str">
        <f>TONGQUAN!F19</f>
        <v>Authorised Representative of Fund Management Company</v>
      </c>
    </row>
    <row r="102" spans="1:8">
      <c r="A102" s="70"/>
      <c r="E102" s="70"/>
    </row>
    <row r="103" spans="1:8">
      <c r="A103" s="70"/>
      <c r="E103" s="70"/>
    </row>
    <row r="111" spans="1:8">
      <c r="A111" s="28"/>
      <c r="B111" s="28"/>
    </row>
    <row r="112" spans="1:8" ht="16.5" customHeight="1">
      <c r="A112" s="49" t="str">
        <f>TONGQUAN!C26</f>
        <v>Ngân hàng TNHH MTV Standard Chartered (Việt Nam)</v>
      </c>
      <c r="D112" s="123" t="str">
        <f>TONGQUAN!F26</f>
        <v>Công ty Cổ phần Quản lý Quỹ Đầu tư Dragon Capital Việt Nam</v>
      </c>
      <c r="E112" s="124"/>
      <c r="F112" s="124"/>
    </row>
    <row r="113" spans="1:7" ht="16.5" customHeight="1">
      <c r="A113" s="49" t="str">
        <f>TONGQUAN!C27</f>
        <v>Nguyễn Thùy Linh</v>
      </c>
      <c r="D113" s="49" t="str">
        <f>TONGQUAN!F27</f>
        <v>Lê Hoàng Anh</v>
      </c>
    </row>
    <row r="114" spans="1:7" ht="16.5" customHeight="1">
      <c r="A114" s="4" t="str">
        <f>TONGQUAN!C28</f>
        <v>Phó phòng Dịch vụ nghiệp vụ giám sát Quỹ</v>
      </c>
      <c r="D114" s="4" t="str">
        <f>TONGQUAN!F28</f>
        <v>Quyền Giám đốc nghiệp vụ hỗ trợ đầu tư</v>
      </c>
    </row>
    <row r="115" spans="1:7">
      <c r="D115" s="224"/>
      <c r="E115" s="224"/>
      <c r="F115" s="224"/>
      <c r="G115" s="27"/>
    </row>
  </sheetData>
  <mergeCells count="14">
    <mergeCell ref="A15:F15"/>
    <mergeCell ref="D115:F115"/>
    <mergeCell ref="C8:F8"/>
    <mergeCell ref="C9:F9"/>
    <mergeCell ref="C10:F10"/>
    <mergeCell ref="C11:F11"/>
    <mergeCell ref="C12:F12"/>
    <mergeCell ref="C13:F13"/>
    <mergeCell ref="C7:F7"/>
    <mergeCell ref="A1:F1"/>
    <mergeCell ref="A2:F2"/>
    <mergeCell ref="A3:F3"/>
    <mergeCell ref="A4:F4"/>
    <mergeCell ref="C6:F6"/>
  </mergeCells>
  <printOptions horizontalCentered="1"/>
  <pageMargins left="0.3" right="0.3" top="0.75" bottom="0.5" header="0.3" footer="0.3"/>
  <pageSetup paperSize="9" scale="75" fitToWidth="0" fitToHeight="4" orientation="portrait" r:id="rId1"/>
  <headerFooter>
    <oddHeader>&amp;L&amp;"Arial"&amp;9&amp;KA80000 CONFIDENTIAL&amp;1#_x000D_</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1"/>
  <sheetViews>
    <sheetView view="pageBreakPreview" topLeftCell="A85" zoomScaleSheetLayoutView="100" workbookViewId="0">
      <selection activeCell="B96" sqref="B96"/>
    </sheetView>
  </sheetViews>
  <sheetFormatPr defaultColWidth="8.81640625" defaultRowHeight="12.5"/>
  <cols>
    <col min="1" max="1" width="8.81640625" style="6"/>
    <col min="2" max="2" width="31.81640625" style="6" customWidth="1"/>
    <col min="3" max="3" width="13.26953125" style="6" customWidth="1"/>
    <col min="4" max="4" width="15.6328125" style="6" customWidth="1"/>
    <col min="5" max="5" width="17.08984375" style="6" customWidth="1"/>
    <col min="6" max="6" width="20.7265625" style="6" customWidth="1"/>
    <col min="7" max="7" width="14.36328125" style="6" customWidth="1"/>
    <col min="8" max="9" width="0" style="6" hidden="1" customWidth="1"/>
    <col min="10" max="16384" width="8.81640625" style="6"/>
  </cols>
  <sheetData>
    <row r="1" spans="1:7" ht="31.15" customHeight="1">
      <c r="A1" s="221" t="s">
        <v>435</v>
      </c>
      <c r="B1" s="221"/>
      <c r="C1" s="221"/>
      <c r="D1" s="221"/>
      <c r="E1" s="221"/>
      <c r="F1" s="221"/>
      <c r="G1" s="221"/>
    </row>
    <row r="2" spans="1:7" ht="44.15" customHeight="1">
      <c r="A2" s="222" t="s">
        <v>445</v>
      </c>
      <c r="B2" s="222"/>
      <c r="C2" s="222"/>
      <c r="D2" s="222"/>
      <c r="E2" s="222"/>
      <c r="F2" s="222"/>
      <c r="G2" s="222"/>
    </row>
    <row r="4" spans="1:7" s="76" customFormat="1" ht="40" customHeight="1">
      <c r="A4" s="214" t="s">
        <v>358</v>
      </c>
      <c r="B4" s="214"/>
      <c r="C4" s="214"/>
      <c r="D4" s="214"/>
      <c r="E4" s="214"/>
      <c r="F4" s="214"/>
      <c r="G4" s="214"/>
    </row>
    <row r="5" spans="1:7" ht="16.5" customHeight="1">
      <c r="A5" s="223" t="str">
        <f>TONGQUAN!C1</f>
        <v>Tại ngày 31 tháng 03 năm 2025
/ As at 31 Mar 2025</v>
      </c>
      <c r="B5" s="223"/>
      <c r="C5" s="223"/>
      <c r="D5" s="223"/>
      <c r="E5" s="223"/>
      <c r="F5" s="223"/>
      <c r="G5" s="223"/>
    </row>
    <row r="6" spans="1:7" ht="16.5" customHeight="1"/>
    <row r="7" spans="1:7" ht="16.5" customHeight="1">
      <c r="A7" s="68">
        <v>1</v>
      </c>
      <c r="B7" s="5" t="s">
        <v>2</v>
      </c>
      <c r="C7" s="218" t="str">
        <f>TONGQUAN!D5</f>
        <v>Công ty Cổ phần Quản lý Quỹ Đầu tư Dragon Capital Việt Nam</v>
      </c>
      <c r="D7" s="218"/>
      <c r="E7" s="218"/>
      <c r="F7" s="218"/>
    </row>
    <row r="8" spans="1:7" ht="16.5" customHeight="1">
      <c r="A8" s="68"/>
      <c r="B8" s="6" t="s">
        <v>3</v>
      </c>
      <c r="C8" s="225" t="str">
        <f>TONGQUAN!D6</f>
        <v>Dragon Capital Vietfund Management Joint Stock Company</v>
      </c>
      <c r="D8" s="225"/>
      <c r="E8" s="225"/>
      <c r="F8" s="225"/>
    </row>
    <row r="9" spans="1:7" ht="16.5" customHeight="1">
      <c r="A9" s="68">
        <v>2</v>
      </c>
      <c r="B9" s="5" t="s">
        <v>4</v>
      </c>
      <c r="C9" s="218" t="str">
        <f>TONGQUAN!D7</f>
        <v>Ngân hàng TNHH Một thành viên Standard Chartered (Việt Nam)</v>
      </c>
      <c r="D9" s="218"/>
      <c r="E9" s="218"/>
      <c r="F9" s="218"/>
    </row>
    <row r="10" spans="1:7" ht="16.5" customHeight="1">
      <c r="A10" s="68"/>
      <c r="B10" s="6" t="s">
        <v>5</v>
      </c>
      <c r="C10" s="225" t="str">
        <f>TONGQUAN!D8</f>
        <v>Standard Chartered Bank (Vietnam) Limited</v>
      </c>
      <c r="D10" s="225"/>
      <c r="E10" s="225"/>
      <c r="F10" s="225"/>
    </row>
    <row r="11" spans="1:7" ht="16.5" customHeight="1">
      <c r="A11" s="68">
        <v>3</v>
      </c>
      <c r="B11" s="5" t="s">
        <v>6</v>
      </c>
      <c r="C11" s="218" t="str">
        <f>TONGQUAN!D9</f>
        <v>Quỹ ETF DCVFMVN30 (E1VFVN30)</v>
      </c>
      <c r="D11" s="218"/>
      <c r="E11" s="218"/>
      <c r="F11" s="218"/>
    </row>
    <row r="12" spans="1:7" ht="16.5" customHeight="1">
      <c r="A12" s="68"/>
      <c r="B12" s="6" t="s">
        <v>7</v>
      </c>
      <c r="C12" s="225" t="str">
        <f>TONGQUAN!D10</f>
        <v>DCVFMVN30 ETF (E1VFVN30) (VFVN30)</v>
      </c>
      <c r="D12" s="225"/>
      <c r="E12" s="225"/>
      <c r="F12" s="225"/>
    </row>
    <row r="13" spans="1:7" ht="16.5" customHeight="1">
      <c r="A13" s="68">
        <v>4</v>
      </c>
      <c r="B13" s="5" t="s">
        <v>8</v>
      </c>
      <c r="C13" s="218" t="str">
        <f>TONGQUAN!D11</f>
        <v>Ngày 08 tháng 04 năm 2025</v>
      </c>
      <c r="D13" s="218"/>
      <c r="E13" s="218"/>
      <c r="F13" s="218"/>
    </row>
    <row r="14" spans="1:7" ht="16.5" customHeight="1">
      <c r="B14" s="6" t="s">
        <v>9</v>
      </c>
      <c r="C14" s="225" t="str">
        <f>TONGQUAN!D12</f>
        <v>08 Apr 2025</v>
      </c>
      <c r="D14" s="225"/>
      <c r="E14" s="225"/>
      <c r="F14" s="225"/>
    </row>
    <row r="15" spans="1:7" ht="16.5" customHeight="1">
      <c r="G15" s="69" t="s">
        <v>17</v>
      </c>
    </row>
    <row r="16" spans="1:7" ht="23.15" customHeight="1">
      <c r="A16" s="226" t="s">
        <v>360</v>
      </c>
      <c r="B16" s="226"/>
      <c r="C16" s="226"/>
      <c r="D16" s="226"/>
      <c r="E16" s="226"/>
      <c r="F16" s="226"/>
      <c r="G16" s="226"/>
    </row>
    <row r="17" spans="1:7" ht="84" customHeight="1">
      <c r="A17" s="65" t="s">
        <v>16</v>
      </c>
      <c r="B17" s="65" t="s">
        <v>103</v>
      </c>
      <c r="C17" s="65" t="s">
        <v>20</v>
      </c>
      <c r="D17" s="65" t="s">
        <v>104</v>
      </c>
      <c r="E17" s="65" t="s">
        <v>247</v>
      </c>
      <c r="F17" s="65" t="s">
        <v>105</v>
      </c>
      <c r="G17" s="65" t="s">
        <v>106</v>
      </c>
    </row>
    <row r="18" spans="1:7" ht="39" customHeight="1">
      <c r="A18" s="191" t="s">
        <v>462</v>
      </c>
      <c r="B18" s="190" t="s">
        <v>463</v>
      </c>
      <c r="C18" s="191"/>
      <c r="D18" s="193"/>
      <c r="E18" s="193"/>
      <c r="F18" s="193"/>
      <c r="G18" s="192"/>
    </row>
    <row r="19" spans="1:7" ht="39" customHeight="1">
      <c r="A19" s="186"/>
      <c r="B19" s="185"/>
      <c r="C19" s="187"/>
      <c r="D19" s="189"/>
      <c r="E19" s="195"/>
      <c r="F19" s="189"/>
      <c r="G19" s="188"/>
    </row>
    <row r="20" spans="1:7" ht="39" customHeight="1">
      <c r="A20" s="191"/>
      <c r="B20" s="190" t="s">
        <v>464</v>
      </c>
      <c r="C20" s="191" t="s">
        <v>465</v>
      </c>
      <c r="D20" s="193"/>
      <c r="E20" s="193"/>
      <c r="F20" s="193"/>
      <c r="G20" s="192"/>
    </row>
    <row r="21" spans="1:7" ht="39" customHeight="1">
      <c r="A21" s="191" t="s">
        <v>466</v>
      </c>
      <c r="B21" s="190" t="s">
        <v>467</v>
      </c>
      <c r="C21" s="191" t="s">
        <v>468</v>
      </c>
      <c r="D21" s="193"/>
      <c r="E21" s="193"/>
      <c r="F21" s="193"/>
      <c r="G21" s="192"/>
    </row>
    <row r="22" spans="1:7" ht="39" customHeight="1">
      <c r="A22" s="186" t="s">
        <v>469</v>
      </c>
      <c r="B22" s="185" t="s">
        <v>470</v>
      </c>
      <c r="C22" s="187" t="s">
        <v>471</v>
      </c>
      <c r="D22" s="189">
        <v>16415011</v>
      </c>
      <c r="E22" s="195">
        <v>26000</v>
      </c>
      <c r="F22" s="189">
        <v>426790286000</v>
      </c>
      <c r="G22" s="188">
        <v>7.1157868577426994E-2</v>
      </c>
    </row>
    <row r="23" spans="1:7" ht="39" customHeight="1">
      <c r="A23" s="186" t="s">
        <v>472</v>
      </c>
      <c r="B23" s="185" t="s">
        <v>473</v>
      </c>
      <c r="C23" s="187" t="s">
        <v>474</v>
      </c>
      <c r="D23" s="189">
        <v>158800</v>
      </c>
      <c r="E23" s="195">
        <v>74800</v>
      </c>
      <c r="F23" s="189">
        <v>11878240000</v>
      </c>
      <c r="G23" s="188">
        <v>1.98043458011398E-3</v>
      </c>
    </row>
    <row r="24" spans="1:7" ht="39" customHeight="1">
      <c r="A24" s="186" t="s">
        <v>475</v>
      </c>
      <c r="B24" s="185" t="s">
        <v>476</v>
      </c>
      <c r="C24" s="187" t="s">
        <v>477</v>
      </c>
      <c r="D24" s="189">
        <v>1138472</v>
      </c>
      <c r="E24" s="195">
        <v>38750</v>
      </c>
      <c r="F24" s="189">
        <v>44115790000</v>
      </c>
      <c r="G24" s="188">
        <v>7.3553351376169102E-3</v>
      </c>
    </row>
    <row r="25" spans="1:7" ht="39" customHeight="1">
      <c r="A25" s="186" t="s">
        <v>478</v>
      </c>
      <c r="B25" s="185" t="s">
        <v>479</v>
      </c>
      <c r="C25" s="187" t="s">
        <v>480</v>
      </c>
      <c r="D25" s="189">
        <v>336300</v>
      </c>
      <c r="E25" s="195">
        <v>53300</v>
      </c>
      <c r="F25" s="189">
        <v>17924790000</v>
      </c>
      <c r="G25" s="188">
        <v>2.98856345361613E-3</v>
      </c>
    </row>
    <row r="26" spans="1:7" ht="39" customHeight="1">
      <c r="A26" s="186" t="s">
        <v>481</v>
      </c>
      <c r="B26" s="185" t="s">
        <v>482</v>
      </c>
      <c r="C26" s="187" t="s">
        <v>483</v>
      </c>
      <c r="D26" s="189">
        <v>3284285</v>
      </c>
      <c r="E26" s="195">
        <v>41450</v>
      </c>
      <c r="F26" s="189">
        <v>136133613250</v>
      </c>
      <c r="G26" s="188">
        <v>2.26972779802532E-2</v>
      </c>
    </row>
    <row r="27" spans="1:7" ht="39" customHeight="1">
      <c r="A27" s="186" t="s">
        <v>484</v>
      </c>
      <c r="B27" s="185" t="s">
        <v>485</v>
      </c>
      <c r="C27" s="187" t="s">
        <v>486</v>
      </c>
      <c r="D27" s="189">
        <v>3796741</v>
      </c>
      <c r="E27" s="195">
        <v>121000</v>
      </c>
      <c r="F27" s="189">
        <v>459405661000</v>
      </c>
      <c r="G27" s="188">
        <v>7.6595763121853205E-2</v>
      </c>
    </row>
    <row r="28" spans="1:7" ht="39" customHeight="1">
      <c r="A28" s="186" t="s">
        <v>487</v>
      </c>
      <c r="B28" s="185" t="s">
        <v>488</v>
      </c>
      <c r="C28" s="187" t="s">
        <v>489</v>
      </c>
      <c r="D28" s="189">
        <v>474536</v>
      </c>
      <c r="E28" s="195">
        <v>66800</v>
      </c>
      <c r="F28" s="189">
        <v>31699004800</v>
      </c>
      <c r="G28" s="188">
        <v>5.2851100214441797E-3</v>
      </c>
    </row>
    <row r="29" spans="1:7" ht="39" customHeight="1">
      <c r="A29" s="186" t="s">
        <v>490</v>
      </c>
      <c r="B29" s="185" t="s">
        <v>491</v>
      </c>
      <c r="C29" s="187" t="s">
        <v>492</v>
      </c>
      <c r="D29" s="189">
        <v>639500</v>
      </c>
      <c r="E29" s="195">
        <v>32400</v>
      </c>
      <c r="F29" s="189">
        <v>20719800000</v>
      </c>
      <c r="G29" s="188">
        <v>3.4545697353350101E-3</v>
      </c>
    </row>
    <row r="30" spans="1:7" ht="39" customHeight="1">
      <c r="A30" s="186" t="s">
        <v>493</v>
      </c>
      <c r="B30" s="185" t="s">
        <v>494</v>
      </c>
      <c r="C30" s="187" t="s">
        <v>495</v>
      </c>
      <c r="D30" s="189">
        <v>10495799</v>
      </c>
      <c r="E30" s="195">
        <v>22100</v>
      </c>
      <c r="F30" s="189">
        <v>231957157900</v>
      </c>
      <c r="G30" s="188">
        <v>3.8673740942270898E-2</v>
      </c>
    </row>
    <row r="31" spans="1:7" ht="39" customHeight="1">
      <c r="A31" s="186" t="s">
        <v>496</v>
      </c>
      <c r="B31" s="185" t="s">
        <v>497</v>
      </c>
      <c r="C31" s="187" t="s">
        <v>498</v>
      </c>
      <c r="D31" s="189">
        <v>14367166</v>
      </c>
      <c r="E31" s="195">
        <v>26750</v>
      </c>
      <c r="F31" s="189">
        <v>384321690500</v>
      </c>
      <c r="G31" s="188">
        <v>6.4077166798622007E-2</v>
      </c>
    </row>
    <row r="32" spans="1:7" ht="39" customHeight="1">
      <c r="A32" s="186" t="s">
        <v>499</v>
      </c>
      <c r="B32" s="185" t="s">
        <v>500</v>
      </c>
      <c r="C32" s="187" t="s">
        <v>501</v>
      </c>
      <c r="D32" s="189">
        <v>9758000</v>
      </c>
      <c r="E32" s="195">
        <v>33250</v>
      </c>
      <c r="F32" s="189">
        <v>324453500000</v>
      </c>
      <c r="G32" s="188">
        <v>5.4095466250809202E-2</v>
      </c>
    </row>
    <row r="33" spans="1:7" ht="39" customHeight="1">
      <c r="A33" s="186" t="s">
        <v>502</v>
      </c>
      <c r="B33" s="185" t="s">
        <v>503</v>
      </c>
      <c r="C33" s="187" t="s">
        <v>504</v>
      </c>
      <c r="D33" s="189">
        <v>13688376</v>
      </c>
      <c r="E33" s="195">
        <v>24100</v>
      </c>
      <c r="F33" s="189">
        <v>329889861600</v>
      </c>
      <c r="G33" s="188">
        <v>5.5001859664534102E-2</v>
      </c>
    </row>
    <row r="34" spans="1:7" ht="39" customHeight="1">
      <c r="A34" s="186" t="s">
        <v>505</v>
      </c>
      <c r="B34" s="185" t="s">
        <v>506</v>
      </c>
      <c r="C34" s="187" t="s">
        <v>507</v>
      </c>
      <c r="D34" s="189">
        <v>3216812</v>
      </c>
      <c r="E34" s="195">
        <v>66800</v>
      </c>
      <c r="F34" s="189">
        <v>214883041600</v>
      </c>
      <c r="G34" s="188">
        <v>3.58270085690061E-2</v>
      </c>
    </row>
    <row r="35" spans="1:7" ht="39" customHeight="1">
      <c r="A35" s="186" t="s">
        <v>508</v>
      </c>
      <c r="B35" s="185" t="s">
        <v>509</v>
      </c>
      <c r="C35" s="187" t="s">
        <v>510</v>
      </c>
      <c r="D35" s="189">
        <v>4762916</v>
      </c>
      <c r="E35" s="195">
        <v>59000</v>
      </c>
      <c r="F35" s="189">
        <v>281012044000</v>
      </c>
      <c r="G35" s="188">
        <v>4.6852561437225701E-2</v>
      </c>
    </row>
    <row r="36" spans="1:7" ht="39" customHeight="1">
      <c r="A36" s="186" t="s">
        <v>511</v>
      </c>
      <c r="B36" s="185" t="s">
        <v>512</v>
      </c>
      <c r="C36" s="187" t="s">
        <v>513</v>
      </c>
      <c r="D36" s="189">
        <v>461840</v>
      </c>
      <c r="E36" s="195">
        <v>39550</v>
      </c>
      <c r="F36" s="189">
        <v>18265772000</v>
      </c>
      <c r="G36" s="188">
        <v>3.0454146827541598E-3</v>
      </c>
    </row>
    <row r="37" spans="1:7" ht="39" customHeight="1">
      <c r="A37" s="186" t="s">
        <v>514</v>
      </c>
      <c r="B37" s="185" t="s">
        <v>515</v>
      </c>
      <c r="C37" s="187" t="s">
        <v>516</v>
      </c>
      <c r="D37" s="189">
        <v>583800</v>
      </c>
      <c r="E37" s="195">
        <v>48900</v>
      </c>
      <c r="F37" s="189">
        <v>28547820000</v>
      </c>
      <c r="G37" s="188">
        <v>4.7597194462201103E-3</v>
      </c>
    </row>
    <row r="38" spans="1:7" ht="39" customHeight="1">
      <c r="A38" s="186" t="s">
        <v>517</v>
      </c>
      <c r="B38" s="185" t="s">
        <v>518</v>
      </c>
      <c r="C38" s="187" t="s">
        <v>519</v>
      </c>
      <c r="D38" s="189">
        <v>14166941</v>
      </c>
      <c r="E38" s="195">
        <v>12450</v>
      </c>
      <c r="F38" s="189">
        <v>176378415450</v>
      </c>
      <c r="G38" s="188">
        <v>2.94072112655486E-2</v>
      </c>
    </row>
    <row r="39" spans="1:7" ht="39" customHeight="1">
      <c r="A39" s="186" t="s">
        <v>520</v>
      </c>
      <c r="B39" s="185" t="s">
        <v>521</v>
      </c>
      <c r="C39" s="187" t="s">
        <v>522</v>
      </c>
      <c r="D39" s="189">
        <v>8090297</v>
      </c>
      <c r="E39" s="195">
        <v>19550</v>
      </c>
      <c r="F39" s="189">
        <v>158165306350</v>
      </c>
      <c r="G39" s="188">
        <v>2.6370576960043E-2</v>
      </c>
    </row>
    <row r="40" spans="1:7" ht="39" customHeight="1">
      <c r="A40" s="186" t="s">
        <v>523</v>
      </c>
      <c r="B40" s="185" t="s">
        <v>524</v>
      </c>
      <c r="C40" s="187" t="s">
        <v>525</v>
      </c>
      <c r="D40" s="189">
        <v>5604911</v>
      </c>
      <c r="E40" s="195">
        <v>26000</v>
      </c>
      <c r="F40" s="189">
        <v>145727686000</v>
      </c>
      <c r="G40" s="188">
        <v>2.4296878042066199E-2</v>
      </c>
    </row>
    <row r="41" spans="1:7" ht="39" customHeight="1">
      <c r="A41" s="186" t="s">
        <v>526</v>
      </c>
      <c r="B41" s="185" t="s">
        <v>527</v>
      </c>
      <c r="C41" s="187" t="s">
        <v>528</v>
      </c>
      <c r="D41" s="189">
        <v>7699441</v>
      </c>
      <c r="E41" s="195">
        <v>38300</v>
      </c>
      <c r="F41" s="189">
        <v>294888590300</v>
      </c>
      <c r="G41" s="188">
        <v>4.91661695260565E-2</v>
      </c>
    </row>
    <row r="42" spans="1:7" ht="39" customHeight="1">
      <c r="A42" s="186" t="s">
        <v>529</v>
      </c>
      <c r="B42" s="185" t="s">
        <v>530</v>
      </c>
      <c r="C42" s="187" t="s">
        <v>531</v>
      </c>
      <c r="D42" s="189">
        <v>18696350</v>
      </c>
      <c r="E42" s="195">
        <v>27500</v>
      </c>
      <c r="F42" s="189">
        <v>514149625000</v>
      </c>
      <c r="G42" s="188">
        <v>8.5723111900638194E-2</v>
      </c>
    </row>
    <row r="43" spans="1:7" ht="39" customHeight="1">
      <c r="A43" s="186" t="s">
        <v>532</v>
      </c>
      <c r="B43" s="185" t="s">
        <v>533</v>
      </c>
      <c r="C43" s="187" t="s">
        <v>534</v>
      </c>
      <c r="D43" s="189">
        <v>5395905</v>
      </c>
      <c r="E43" s="195">
        <v>14300</v>
      </c>
      <c r="F43" s="189">
        <v>77161441500</v>
      </c>
      <c r="G43" s="188">
        <v>1.2864968799926799E-2</v>
      </c>
    </row>
    <row r="44" spans="1:7" ht="39" customHeight="1">
      <c r="A44" s="186" t="s">
        <v>535</v>
      </c>
      <c r="B44" s="185" t="s">
        <v>536</v>
      </c>
      <c r="C44" s="187" t="s">
        <v>537</v>
      </c>
      <c r="D44" s="189">
        <v>3744199</v>
      </c>
      <c r="E44" s="195">
        <v>64000</v>
      </c>
      <c r="F44" s="189">
        <v>239628736000</v>
      </c>
      <c r="G44" s="188">
        <v>3.9952807416200102E-2</v>
      </c>
    </row>
    <row r="45" spans="1:7" ht="39" customHeight="1">
      <c r="A45" s="186" t="s">
        <v>538</v>
      </c>
      <c r="B45" s="185" t="s">
        <v>539</v>
      </c>
      <c r="C45" s="187" t="s">
        <v>540</v>
      </c>
      <c r="D45" s="189">
        <v>4204026</v>
      </c>
      <c r="E45" s="195">
        <v>51300</v>
      </c>
      <c r="F45" s="189">
        <v>215666533800</v>
      </c>
      <c r="G45" s="188">
        <v>3.5957638615724298E-2</v>
      </c>
    </row>
    <row r="46" spans="1:7" ht="39" customHeight="1">
      <c r="A46" s="186" t="s">
        <v>541</v>
      </c>
      <c r="B46" s="185" t="s">
        <v>542</v>
      </c>
      <c r="C46" s="187" t="s">
        <v>543</v>
      </c>
      <c r="D46" s="189">
        <v>7678040</v>
      </c>
      <c r="E46" s="195">
        <v>19850</v>
      </c>
      <c r="F46" s="189">
        <v>152409094000</v>
      </c>
      <c r="G46" s="188">
        <v>2.54108554871296E-2</v>
      </c>
    </row>
    <row r="47" spans="1:7" ht="39" customHeight="1">
      <c r="A47" s="186" t="s">
        <v>544</v>
      </c>
      <c r="B47" s="185" t="s">
        <v>545</v>
      </c>
      <c r="C47" s="187" t="s">
        <v>546</v>
      </c>
      <c r="D47" s="189">
        <v>4662541</v>
      </c>
      <c r="E47" s="195">
        <v>58000</v>
      </c>
      <c r="F47" s="189">
        <v>270427378000</v>
      </c>
      <c r="G47" s="188">
        <v>4.5087801795615799E-2</v>
      </c>
    </row>
    <row r="48" spans="1:7" ht="39" customHeight="1">
      <c r="A48" s="186" t="s">
        <v>547</v>
      </c>
      <c r="B48" s="185" t="s">
        <v>548</v>
      </c>
      <c r="C48" s="187" t="s">
        <v>549</v>
      </c>
      <c r="D48" s="189">
        <v>1209256</v>
      </c>
      <c r="E48" s="195">
        <v>95000</v>
      </c>
      <c r="F48" s="189">
        <v>114879320000</v>
      </c>
      <c r="G48" s="188">
        <v>1.9153593282168101E-2</v>
      </c>
    </row>
    <row r="49" spans="1:7" ht="39" customHeight="1">
      <c r="A49" s="186" t="s">
        <v>550</v>
      </c>
      <c r="B49" s="185" t="s">
        <v>551</v>
      </c>
      <c r="C49" s="187" t="s">
        <v>552</v>
      </c>
      <c r="D49" s="189">
        <v>3423329</v>
      </c>
      <c r="E49" s="195">
        <v>60600</v>
      </c>
      <c r="F49" s="189">
        <v>207453737400</v>
      </c>
      <c r="G49" s="188">
        <v>3.4588335925258701E-2</v>
      </c>
    </row>
    <row r="50" spans="1:7" ht="39" customHeight="1">
      <c r="A50" s="186" t="s">
        <v>553</v>
      </c>
      <c r="B50" s="185" t="s">
        <v>554</v>
      </c>
      <c r="C50" s="187" t="s">
        <v>555</v>
      </c>
      <c r="D50" s="189">
        <v>17803169</v>
      </c>
      <c r="E50" s="195">
        <v>19000</v>
      </c>
      <c r="F50" s="189">
        <v>338260211000</v>
      </c>
      <c r="G50" s="188">
        <v>5.6397430843378497E-2</v>
      </c>
    </row>
    <row r="51" spans="1:7" ht="39" customHeight="1">
      <c r="A51" s="186" t="s">
        <v>556</v>
      </c>
      <c r="B51" s="185" t="s">
        <v>557</v>
      </c>
      <c r="C51" s="187" t="s">
        <v>558</v>
      </c>
      <c r="D51" s="189">
        <v>3694123</v>
      </c>
      <c r="E51" s="195">
        <v>19150</v>
      </c>
      <c r="F51" s="189">
        <v>70742455450</v>
      </c>
      <c r="G51" s="188">
        <v>1.1794744428076299E-2</v>
      </c>
    </row>
    <row r="52" spans="1:7" ht="39" customHeight="1">
      <c r="A52" s="191"/>
      <c r="B52" s="190" t="s">
        <v>559</v>
      </c>
      <c r="C52" s="191" t="s">
        <v>560</v>
      </c>
      <c r="D52" s="193"/>
      <c r="E52" s="193"/>
      <c r="F52" s="193">
        <v>5937936602900</v>
      </c>
      <c r="G52" s="192">
        <v>0.99001998468693297</v>
      </c>
    </row>
    <row r="53" spans="1:7" ht="39" customHeight="1">
      <c r="A53" s="191" t="s">
        <v>561</v>
      </c>
      <c r="B53" s="190" t="s">
        <v>562</v>
      </c>
      <c r="C53" s="191" t="s">
        <v>563</v>
      </c>
      <c r="D53" s="193"/>
      <c r="E53" s="193"/>
      <c r="F53" s="193"/>
      <c r="G53" s="192"/>
    </row>
    <row r="54" spans="1:7" ht="39" customHeight="1">
      <c r="A54" s="186"/>
      <c r="B54" s="185"/>
      <c r="C54" s="187"/>
      <c r="D54" s="189"/>
      <c r="E54" s="195"/>
      <c r="F54" s="189"/>
      <c r="G54" s="188"/>
    </row>
    <row r="55" spans="1:7" ht="39" customHeight="1">
      <c r="A55" s="191"/>
      <c r="B55" s="190" t="s">
        <v>564</v>
      </c>
      <c r="C55" s="191" t="s">
        <v>565</v>
      </c>
      <c r="D55" s="193"/>
      <c r="E55" s="193"/>
      <c r="F55" s="193"/>
      <c r="G55" s="192"/>
    </row>
    <row r="56" spans="1:7" ht="39" customHeight="1">
      <c r="A56" s="191" t="s">
        <v>566</v>
      </c>
      <c r="B56" s="190" t="s">
        <v>567</v>
      </c>
      <c r="C56" s="191" t="s">
        <v>568</v>
      </c>
      <c r="D56" s="193"/>
      <c r="E56" s="193"/>
      <c r="F56" s="193"/>
      <c r="G56" s="192"/>
    </row>
    <row r="57" spans="1:7" ht="39" customHeight="1">
      <c r="A57" s="186"/>
      <c r="B57" s="185"/>
      <c r="C57" s="187"/>
      <c r="D57" s="189"/>
      <c r="E57" s="195"/>
      <c r="F57" s="189"/>
      <c r="G57" s="188"/>
    </row>
    <row r="58" spans="1:7" ht="39" customHeight="1">
      <c r="A58" s="186" t="s">
        <v>569</v>
      </c>
      <c r="B58" s="185" t="s">
        <v>570</v>
      </c>
      <c r="C58" s="187" t="s">
        <v>571</v>
      </c>
      <c r="D58" s="189"/>
      <c r="E58" s="195"/>
      <c r="F58" s="189">
        <v>0</v>
      </c>
      <c r="G58" s="188">
        <v>0</v>
      </c>
    </row>
    <row r="59" spans="1:7" ht="39" customHeight="1">
      <c r="A59" s="186" t="s">
        <v>572</v>
      </c>
      <c r="B59" s="185" t="s">
        <v>573</v>
      </c>
      <c r="C59" s="187" t="s">
        <v>574</v>
      </c>
      <c r="D59" s="189"/>
      <c r="E59" s="195"/>
      <c r="F59" s="189">
        <v>0</v>
      </c>
      <c r="G59" s="188">
        <v>0</v>
      </c>
    </row>
    <row r="60" spans="1:7" ht="39" customHeight="1">
      <c r="A60" s="191"/>
      <c r="B60" s="190" t="s">
        <v>575</v>
      </c>
      <c r="C60" s="191" t="s">
        <v>576</v>
      </c>
      <c r="D60" s="193"/>
      <c r="E60" s="193"/>
      <c r="F60" s="193">
        <v>0</v>
      </c>
      <c r="G60" s="192">
        <v>0</v>
      </c>
    </row>
    <row r="61" spans="1:7" ht="39" customHeight="1">
      <c r="A61" s="191" t="s">
        <v>577</v>
      </c>
      <c r="B61" s="190" t="s">
        <v>578</v>
      </c>
      <c r="C61" s="191" t="s">
        <v>579</v>
      </c>
      <c r="D61" s="193"/>
      <c r="E61" s="193"/>
      <c r="F61" s="193"/>
      <c r="G61" s="192"/>
    </row>
    <row r="62" spans="1:7" ht="39" customHeight="1">
      <c r="A62" s="186"/>
      <c r="B62" s="185"/>
      <c r="C62" s="187"/>
      <c r="D62" s="189"/>
      <c r="E62" s="195"/>
      <c r="F62" s="189"/>
      <c r="G62" s="188"/>
    </row>
    <row r="63" spans="1:7" ht="39" customHeight="1">
      <c r="A63" s="186" t="s">
        <v>580</v>
      </c>
      <c r="B63" s="185" t="s">
        <v>581</v>
      </c>
      <c r="C63" s="187" t="s">
        <v>582</v>
      </c>
      <c r="D63" s="189"/>
      <c r="E63" s="195"/>
      <c r="F63" s="189">
        <v>0</v>
      </c>
      <c r="G63" s="188">
        <v>0</v>
      </c>
    </row>
    <row r="64" spans="1:7" ht="39" customHeight="1">
      <c r="A64" s="186" t="s">
        <v>583</v>
      </c>
      <c r="B64" s="185" t="s">
        <v>584</v>
      </c>
      <c r="C64" s="187" t="s">
        <v>585</v>
      </c>
      <c r="D64" s="189"/>
      <c r="E64" s="195"/>
      <c r="F64" s="189">
        <v>0</v>
      </c>
      <c r="G64" s="188">
        <v>0</v>
      </c>
    </row>
    <row r="65" spans="1:7" ht="39" customHeight="1">
      <c r="A65" s="191"/>
      <c r="B65" s="190" t="s">
        <v>586</v>
      </c>
      <c r="C65" s="191" t="s">
        <v>587</v>
      </c>
      <c r="D65" s="193"/>
      <c r="E65" s="193"/>
      <c r="F65" s="193">
        <v>0</v>
      </c>
      <c r="G65" s="192">
        <v>0</v>
      </c>
    </row>
    <row r="66" spans="1:7" ht="39" customHeight="1">
      <c r="A66" s="191" t="s">
        <v>588</v>
      </c>
      <c r="B66" s="190" t="s">
        <v>589</v>
      </c>
      <c r="C66" s="191" t="s">
        <v>590</v>
      </c>
      <c r="D66" s="193"/>
      <c r="E66" s="193"/>
      <c r="F66" s="193"/>
      <c r="G66" s="192"/>
    </row>
    <row r="67" spans="1:7" ht="39" customHeight="1">
      <c r="A67" s="186"/>
      <c r="B67" s="185"/>
      <c r="C67" s="187"/>
      <c r="D67" s="189"/>
      <c r="E67" s="195"/>
      <c r="F67" s="189"/>
      <c r="G67" s="188"/>
    </row>
    <row r="68" spans="1:7" ht="39" customHeight="1">
      <c r="A68" s="186" t="s">
        <v>591</v>
      </c>
      <c r="B68" s="185" t="s">
        <v>592</v>
      </c>
      <c r="C68" s="187" t="s">
        <v>593</v>
      </c>
      <c r="D68" s="189"/>
      <c r="E68" s="195"/>
      <c r="F68" s="189">
        <v>0</v>
      </c>
      <c r="G68" s="188">
        <v>0</v>
      </c>
    </row>
    <row r="69" spans="1:7" ht="39" customHeight="1">
      <c r="A69" s="186" t="s">
        <v>594</v>
      </c>
      <c r="B69" s="185" t="s">
        <v>595</v>
      </c>
      <c r="C69" s="187" t="s">
        <v>596</v>
      </c>
      <c r="D69" s="189"/>
      <c r="E69" s="195"/>
      <c r="F69" s="189">
        <v>0</v>
      </c>
      <c r="G69" s="188">
        <v>0</v>
      </c>
    </row>
    <row r="70" spans="1:7" ht="39" customHeight="1">
      <c r="A70" s="186" t="s">
        <v>597</v>
      </c>
      <c r="B70" s="185" t="s">
        <v>598</v>
      </c>
      <c r="C70" s="187" t="s">
        <v>599</v>
      </c>
      <c r="D70" s="189"/>
      <c r="E70" s="195"/>
      <c r="F70" s="189">
        <v>0</v>
      </c>
      <c r="G70" s="188">
        <v>0</v>
      </c>
    </row>
    <row r="71" spans="1:7" ht="39" customHeight="1">
      <c r="A71" s="186" t="s">
        <v>600</v>
      </c>
      <c r="B71" s="185" t="s">
        <v>601</v>
      </c>
      <c r="C71" s="187" t="s">
        <v>602</v>
      </c>
      <c r="D71" s="189"/>
      <c r="E71" s="195"/>
      <c r="F71" s="189">
        <v>16493065000</v>
      </c>
      <c r="G71" s="188">
        <v>2.7498548823788401E-3</v>
      </c>
    </row>
    <row r="72" spans="1:7" ht="39" customHeight="1">
      <c r="A72" s="186" t="s">
        <v>603</v>
      </c>
      <c r="B72" s="185" t="s">
        <v>604</v>
      </c>
      <c r="C72" s="187" t="s">
        <v>605</v>
      </c>
      <c r="D72" s="189"/>
      <c r="E72" s="195"/>
      <c r="F72" s="189">
        <v>0</v>
      </c>
      <c r="G72" s="188">
        <v>0</v>
      </c>
    </row>
    <row r="73" spans="1:7" ht="39" customHeight="1">
      <c r="A73" s="186" t="s">
        <v>606</v>
      </c>
      <c r="B73" s="185" t="s">
        <v>607</v>
      </c>
      <c r="C73" s="187" t="s">
        <v>608</v>
      </c>
      <c r="D73" s="189"/>
      <c r="E73" s="195"/>
      <c r="F73" s="189">
        <v>0</v>
      </c>
      <c r="G73" s="188">
        <v>0</v>
      </c>
    </row>
    <row r="74" spans="1:7" ht="39" customHeight="1">
      <c r="A74" s="186" t="s">
        <v>609</v>
      </c>
      <c r="B74" s="185" t="s">
        <v>610</v>
      </c>
      <c r="C74" s="187" t="s">
        <v>611</v>
      </c>
      <c r="D74" s="189"/>
      <c r="E74" s="195"/>
      <c r="F74" s="189">
        <v>0</v>
      </c>
      <c r="G74" s="188">
        <v>0</v>
      </c>
    </row>
    <row r="75" spans="1:7" ht="39" customHeight="1">
      <c r="A75" s="191"/>
      <c r="B75" s="190" t="s">
        <v>612</v>
      </c>
      <c r="C75" s="191" t="s">
        <v>613</v>
      </c>
      <c r="D75" s="193"/>
      <c r="E75" s="193"/>
      <c r="F75" s="193">
        <v>16493065000</v>
      </c>
      <c r="G75" s="192">
        <v>2.7498548823788401E-3</v>
      </c>
    </row>
    <row r="76" spans="1:7" ht="39" customHeight="1">
      <c r="A76" s="191" t="s">
        <v>614</v>
      </c>
      <c r="B76" s="190" t="s">
        <v>615</v>
      </c>
      <c r="C76" s="191" t="s">
        <v>616</v>
      </c>
      <c r="D76" s="193"/>
      <c r="E76" s="193"/>
      <c r="F76" s="193"/>
      <c r="G76" s="192"/>
    </row>
    <row r="77" spans="1:7" ht="39" customHeight="1">
      <c r="A77" s="186" t="s">
        <v>617</v>
      </c>
      <c r="B77" s="185" t="s">
        <v>618</v>
      </c>
      <c r="C77" s="187" t="s">
        <v>619</v>
      </c>
      <c r="D77" s="189"/>
      <c r="E77" s="195"/>
      <c r="F77" s="189">
        <v>43365017808</v>
      </c>
      <c r="G77" s="188">
        <v>7.2301604306885398E-3</v>
      </c>
    </row>
    <row r="78" spans="1:7" ht="39" customHeight="1">
      <c r="A78" s="186"/>
      <c r="B78" s="185"/>
      <c r="C78" s="187"/>
      <c r="D78" s="189"/>
      <c r="E78" s="195"/>
      <c r="F78" s="189"/>
      <c r="G78" s="188"/>
    </row>
    <row r="79" spans="1:7" ht="39" customHeight="1">
      <c r="A79" s="186" t="s">
        <v>620</v>
      </c>
      <c r="B79" s="185" t="s">
        <v>621</v>
      </c>
      <c r="C79" s="187" t="s">
        <v>622</v>
      </c>
      <c r="D79" s="189"/>
      <c r="E79" s="195"/>
      <c r="F79" s="189">
        <v>43365017808</v>
      </c>
      <c r="G79" s="188">
        <v>7.2301604306885398E-3</v>
      </c>
    </row>
    <row r="80" spans="1:7" ht="39" customHeight="1">
      <c r="A80" s="186" t="s">
        <v>623</v>
      </c>
      <c r="B80" s="185" t="s">
        <v>624</v>
      </c>
      <c r="C80" s="187" t="s">
        <v>625</v>
      </c>
      <c r="D80" s="189"/>
      <c r="E80" s="195"/>
      <c r="F80" s="189">
        <v>0</v>
      </c>
      <c r="G80" s="188">
        <v>0</v>
      </c>
    </row>
    <row r="81" spans="1:7" ht="39" customHeight="1">
      <c r="A81" s="186" t="s">
        <v>626</v>
      </c>
      <c r="B81" s="185" t="s">
        <v>627</v>
      </c>
      <c r="C81" s="187" t="s">
        <v>628</v>
      </c>
      <c r="D81" s="189"/>
      <c r="E81" s="195"/>
      <c r="F81" s="189">
        <v>0</v>
      </c>
      <c r="G81" s="188">
        <v>0</v>
      </c>
    </row>
    <row r="82" spans="1:7" ht="39" customHeight="1">
      <c r="A82" s="186"/>
      <c r="B82" s="185"/>
      <c r="C82" s="187"/>
      <c r="D82" s="189"/>
      <c r="E82" s="195"/>
      <c r="F82" s="189"/>
      <c r="G82" s="188"/>
    </row>
    <row r="83" spans="1:7" ht="39" customHeight="1">
      <c r="A83" s="186" t="s">
        <v>629</v>
      </c>
      <c r="B83" s="185" t="s">
        <v>630</v>
      </c>
      <c r="C83" s="187" t="s">
        <v>631</v>
      </c>
      <c r="D83" s="189"/>
      <c r="E83" s="195"/>
      <c r="F83" s="189">
        <v>0</v>
      </c>
      <c r="G83" s="188">
        <v>0</v>
      </c>
    </row>
    <row r="84" spans="1:7" ht="39" customHeight="1">
      <c r="A84" s="191"/>
      <c r="B84" s="190" t="s">
        <v>632</v>
      </c>
      <c r="C84" s="191" t="s">
        <v>633</v>
      </c>
      <c r="D84" s="193"/>
      <c r="E84" s="193"/>
      <c r="F84" s="193">
        <v>43365017808</v>
      </c>
      <c r="G84" s="192">
        <v>7.2301604306885398E-3</v>
      </c>
    </row>
    <row r="85" spans="1:7" ht="39" customHeight="1">
      <c r="A85" s="191" t="s">
        <v>634</v>
      </c>
      <c r="B85" s="190" t="s">
        <v>635</v>
      </c>
      <c r="C85" s="191" t="s">
        <v>636</v>
      </c>
      <c r="D85" s="193"/>
      <c r="E85" s="193"/>
      <c r="F85" s="193">
        <v>5997794685708</v>
      </c>
      <c r="G85" s="192">
        <v>1</v>
      </c>
    </row>
    <row r="86" spans="1:7" ht="16.5" customHeight="1"/>
    <row r="87" spans="1:7" ht="16.5" customHeight="1">
      <c r="A87" s="49" t="s">
        <v>11</v>
      </c>
      <c r="E87" s="49" t="s">
        <v>12</v>
      </c>
    </row>
    <row r="88" spans="1:7" ht="16.5" customHeight="1">
      <c r="A88" s="70" t="s">
        <v>13</v>
      </c>
      <c r="E88" s="70" t="s">
        <v>14</v>
      </c>
    </row>
    <row r="89" spans="1:7" ht="16.5" customHeight="1"/>
    <row r="90" spans="1:7" ht="16.5" customHeight="1"/>
    <row r="91" spans="1:7" ht="16.5" customHeight="1"/>
    <row r="92" spans="1:7" ht="16.5" customHeight="1"/>
    <row r="93" spans="1:7" ht="16.5" customHeight="1"/>
    <row r="94" spans="1:7" ht="16.5" customHeight="1"/>
    <row r="95" spans="1:7" ht="16.5" customHeight="1"/>
    <row r="96" spans="1:7" ht="16.5" customHeight="1"/>
    <row r="97" spans="1:7" ht="16.5" customHeight="1"/>
    <row r="98" spans="1:7" ht="16.5" customHeight="1">
      <c r="A98" s="77"/>
      <c r="B98" s="77"/>
      <c r="C98" s="77"/>
      <c r="E98" s="77"/>
      <c r="G98" s="77"/>
    </row>
    <row r="99" spans="1:7" ht="16.5" customHeight="1">
      <c r="A99" s="49" t="s">
        <v>15</v>
      </c>
      <c r="E99" s="49" t="s">
        <v>1324</v>
      </c>
      <c r="F99" s="78"/>
    </row>
    <row r="100" spans="1:7" ht="16.5" customHeight="1">
      <c r="A100" s="49" t="s">
        <v>1344</v>
      </c>
      <c r="E100" s="49" t="s">
        <v>1330</v>
      </c>
    </row>
    <row r="101" spans="1:7" ht="16.5" customHeight="1">
      <c r="A101" s="4" t="s">
        <v>1331</v>
      </c>
      <c r="E101" s="4" t="s">
        <v>1332</v>
      </c>
    </row>
  </sheetData>
  <mergeCells count="13">
    <mergeCell ref="A16:G16"/>
    <mergeCell ref="C9:F9"/>
    <mergeCell ref="C10:F10"/>
    <mergeCell ref="C11:F11"/>
    <mergeCell ref="C12:F12"/>
    <mergeCell ref="C13:F13"/>
    <mergeCell ref="C14:F14"/>
    <mergeCell ref="C8:F8"/>
    <mergeCell ref="A1:G1"/>
    <mergeCell ref="A2:G2"/>
    <mergeCell ref="A4:G4"/>
    <mergeCell ref="A5:G5"/>
    <mergeCell ref="C7:F7"/>
  </mergeCells>
  <printOptions horizontalCentered="1"/>
  <pageMargins left="0.3" right="0.3" top="0.5" bottom="0.25" header="0.3" footer="0.3"/>
  <pageSetup paperSize="9" scale="68" orientation="portrait" r:id="rId1"/>
  <headerFooter>
    <oddHeader>&amp;L&amp;"Arial"&amp;9&amp;KA80000 CONFIDENTIAL&amp;1#_x000D_</oddHeader>
  </headerFooter>
  <colBreaks count="1" manualBreakCount="1">
    <brk id="7"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6"/>
  <sheetViews>
    <sheetView topLeftCell="A32" zoomScaleNormal="100" workbookViewId="0">
      <selection activeCell="B44" sqref="B44"/>
    </sheetView>
  </sheetViews>
  <sheetFormatPr defaultColWidth="9.08984375" defaultRowHeight="13"/>
  <cols>
    <col min="1" max="1" width="4.81640625" style="177" customWidth="1"/>
    <col min="2" max="2" width="34.36328125" style="152" customWidth="1"/>
    <col min="3" max="3" width="14.36328125" style="152" customWidth="1"/>
    <col min="4" max="4" width="11.81640625" style="152" customWidth="1"/>
    <col min="5" max="5" width="12.26953125" style="152" customWidth="1"/>
    <col min="6" max="6" width="12.6328125" style="152" customWidth="1"/>
    <col min="7" max="7" width="16.36328125" style="152" customWidth="1"/>
    <col min="8" max="9" width="19" style="152" customWidth="1"/>
    <col min="10" max="10" width="43.6328125" style="152" customWidth="1"/>
    <col min="11" max="16384" width="9.08984375" style="152"/>
  </cols>
  <sheetData>
    <row r="1" spans="1:10" s="151" customFormat="1" ht="46.5" customHeight="1">
      <c r="A1" s="234" t="s">
        <v>435</v>
      </c>
      <c r="B1" s="234"/>
      <c r="C1" s="234"/>
      <c r="D1" s="234"/>
      <c r="E1" s="234"/>
      <c r="F1" s="234"/>
      <c r="G1" s="234"/>
      <c r="H1" s="234"/>
      <c r="I1" s="234"/>
      <c r="J1" s="234"/>
    </row>
    <row r="2" spans="1:10" ht="49" customHeight="1">
      <c r="A2" s="235" t="s">
        <v>445</v>
      </c>
      <c r="B2" s="235"/>
      <c r="C2" s="235"/>
      <c r="D2" s="235"/>
      <c r="E2" s="235"/>
      <c r="F2" s="235"/>
      <c r="G2" s="235"/>
      <c r="H2" s="235"/>
      <c r="I2" s="235"/>
      <c r="J2" s="235"/>
    </row>
    <row r="3" spans="1:10" ht="19.149999999999999" customHeight="1">
      <c r="A3" s="236" t="s">
        <v>358</v>
      </c>
      <c r="B3" s="236"/>
      <c r="C3" s="236"/>
      <c r="D3" s="236"/>
      <c r="E3" s="236"/>
      <c r="F3" s="236"/>
      <c r="G3" s="236"/>
      <c r="H3" s="236"/>
      <c r="I3" s="236"/>
      <c r="J3" s="236"/>
    </row>
    <row r="4" spans="1:10" ht="21.65" customHeight="1">
      <c r="A4" s="236"/>
      <c r="B4" s="236"/>
      <c r="C4" s="236"/>
      <c r="D4" s="236"/>
      <c r="E4" s="236"/>
      <c r="F4" s="236"/>
      <c r="G4" s="236"/>
      <c r="H4" s="236"/>
      <c r="I4" s="236"/>
      <c r="J4" s="236"/>
    </row>
    <row r="5" spans="1:10">
      <c r="A5" s="237" t="str">
        <f>TONGQUAN!C2</f>
        <v>Quý I năm 2025
/ Quarter I 2025</v>
      </c>
      <c r="B5" s="237"/>
      <c r="C5" s="237"/>
      <c r="D5" s="237"/>
      <c r="E5" s="237"/>
      <c r="F5" s="237"/>
      <c r="G5" s="237"/>
      <c r="H5" s="237"/>
      <c r="I5" s="237"/>
      <c r="J5" s="237"/>
    </row>
    <row r="6" spans="1:10">
      <c r="A6" s="153"/>
      <c r="B6" s="153"/>
      <c r="C6" s="153"/>
      <c r="D6" s="153"/>
      <c r="E6" s="153"/>
      <c r="F6" s="154"/>
      <c r="G6" s="155"/>
      <c r="H6" s="155"/>
      <c r="I6" s="155"/>
      <c r="J6" s="155"/>
    </row>
    <row r="7" spans="1:10">
      <c r="A7" s="238" t="s">
        <v>2</v>
      </c>
      <c r="B7" s="239"/>
      <c r="C7" s="155"/>
      <c r="D7" s="155"/>
      <c r="E7" s="155"/>
      <c r="F7" s="155"/>
      <c r="G7" s="218" t="str">
        <f>TONGQUAN!D5</f>
        <v>Công ty Cổ phần Quản lý Quỹ Đầu tư Dragon Capital Việt Nam</v>
      </c>
      <c r="H7" s="218"/>
      <c r="I7" s="218"/>
      <c r="J7" s="218"/>
    </row>
    <row r="8" spans="1:10" ht="15" customHeight="1">
      <c r="A8" s="232" t="s">
        <v>3</v>
      </c>
      <c r="B8" s="232"/>
      <c r="C8" s="155"/>
      <c r="D8" s="155"/>
      <c r="E8" s="155"/>
      <c r="F8" s="155"/>
      <c r="G8" s="225" t="str">
        <f>TONGQUAN!D6</f>
        <v>Dragon Capital Vietfund Management Joint Stock Company</v>
      </c>
      <c r="H8" s="225"/>
      <c r="I8" s="225"/>
      <c r="J8" s="225"/>
    </row>
    <row r="9" spans="1:10">
      <c r="A9" s="230" t="s">
        <v>4</v>
      </c>
      <c r="B9" s="233"/>
      <c r="C9" s="155"/>
      <c r="D9" s="155"/>
      <c r="E9" s="155"/>
      <c r="F9" s="155"/>
      <c r="G9" s="218" t="str">
        <f>TONGQUAN!D7</f>
        <v>Ngân hàng TNHH Một thành viên Standard Chartered (Việt Nam)</v>
      </c>
      <c r="H9" s="218"/>
      <c r="I9" s="218"/>
      <c r="J9" s="218"/>
    </row>
    <row r="10" spans="1:10" ht="15" customHeight="1">
      <c r="A10" s="233" t="s">
        <v>5</v>
      </c>
      <c r="B10" s="233"/>
      <c r="C10" s="155"/>
      <c r="D10" s="155"/>
      <c r="E10" s="155"/>
      <c r="F10" s="155"/>
      <c r="G10" s="225" t="str">
        <f>TONGQUAN!D8</f>
        <v>Standard Chartered Bank (Vietnam) Limited</v>
      </c>
      <c r="H10" s="225"/>
      <c r="I10" s="225"/>
      <c r="J10" s="225"/>
    </row>
    <row r="11" spans="1:10" ht="15" customHeight="1">
      <c r="A11" s="230" t="s">
        <v>6</v>
      </c>
      <c r="B11" s="231"/>
      <c r="C11" s="155"/>
      <c r="D11" s="155"/>
      <c r="E11" s="155"/>
      <c r="F11" s="155"/>
      <c r="G11" s="218" t="str">
        <f>TONGQUAN!D9</f>
        <v>Quỹ ETF DCVFMVN30 (E1VFVN30)</v>
      </c>
      <c r="H11" s="218"/>
      <c r="I11" s="218"/>
      <c r="J11" s="218"/>
    </row>
    <row r="12" spans="1:10" ht="15" customHeight="1">
      <c r="A12" s="156" t="s">
        <v>436</v>
      </c>
      <c r="B12" s="157"/>
      <c r="C12" s="155"/>
      <c r="D12" s="155"/>
      <c r="E12" s="155"/>
      <c r="F12" s="155"/>
      <c r="G12" s="225" t="str">
        <f>TONGQUAN!D10</f>
        <v>DCVFMVN30 ETF (E1VFVN30) (VFVN30)</v>
      </c>
      <c r="H12" s="225"/>
      <c r="I12" s="225"/>
      <c r="J12" s="225"/>
    </row>
    <row r="13" spans="1:10" ht="15" customHeight="1">
      <c r="A13" s="158" t="s">
        <v>8</v>
      </c>
      <c r="B13" s="159"/>
      <c r="C13" s="155"/>
      <c r="D13" s="155"/>
      <c r="E13" s="155"/>
      <c r="F13" s="155"/>
      <c r="G13" s="218" t="str">
        <f>TONGQUAN!D11</f>
        <v>Ngày 08 tháng 04 năm 2025</v>
      </c>
      <c r="H13" s="218"/>
      <c r="I13" s="218"/>
      <c r="J13" s="218"/>
    </row>
    <row r="14" spans="1:10">
      <c r="A14" s="160" t="s">
        <v>9</v>
      </c>
      <c r="B14" s="160"/>
      <c r="C14" s="161"/>
      <c r="D14" s="161"/>
      <c r="E14" s="161"/>
      <c r="F14" s="161"/>
      <c r="G14" s="225" t="str">
        <f>TONGQUAN!D12</f>
        <v>08 Apr 2025</v>
      </c>
      <c r="H14" s="225"/>
      <c r="I14" s="225"/>
      <c r="J14" s="225"/>
    </row>
    <row r="15" spans="1:10">
      <c r="A15" s="162" t="s">
        <v>437</v>
      </c>
      <c r="B15" s="163" t="s">
        <v>438</v>
      </c>
      <c r="C15" s="161"/>
      <c r="D15" s="161"/>
      <c r="E15" s="161"/>
      <c r="F15" s="161"/>
      <c r="G15" s="164"/>
      <c r="H15" s="164"/>
      <c r="I15" s="164"/>
      <c r="J15" s="164"/>
    </row>
    <row r="16" spans="1:10">
      <c r="A16" s="165" t="s">
        <v>27</v>
      </c>
      <c r="B16" s="166" t="s">
        <v>439</v>
      </c>
      <c r="C16" s="161"/>
      <c r="D16" s="161"/>
      <c r="E16" s="161"/>
      <c r="F16" s="161"/>
      <c r="G16" s="161"/>
      <c r="H16" s="161"/>
      <c r="I16" s="161"/>
      <c r="J16" s="161"/>
    </row>
    <row r="17" spans="1:10" s="167" customFormat="1" ht="36" customHeight="1">
      <c r="A17" s="227" t="s">
        <v>215</v>
      </c>
      <c r="B17" s="227" t="s">
        <v>440</v>
      </c>
      <c r="C17" s="227" t="s">
        <v>362</v>
      </c>
      <c r="D17" s="227" t="s">
        <v>441</v>
      </c>
      <c r="E17" s="227" t="s">
        <v>363</v>
      </c>
      <c r="F17" s="227" t="s">
        <v>364</v>
      </c>
      <c r="G17" s="227" t="s">
        <v>442</v>
      </c>
      <c r="H17" s="228"/>
      <c r="I17" s="227" t="s">
        <v>365</v>
      </c>
      <c r="J17" s="228"/>
    </row>
    <row r="18" spans="1:10" s="167" customFormat="1" ht="87" customHeight="1">
      <c r="A18" s="228"/>
      <c r="B18" s="228"/>
      <c r="C18" s="228"/>
      <c r="D18" s="228"/>
      <c r="E18" s="228"/>
      <c r="F18" s="228"/>
      <c r="G18" s="168" t="s">
        <v>366</v>
      </c>
      <c r="H18" s="168" t="s">
        <v>443</v>
      </c>
      <c r="I18" s="168" t="s">
        <v>366</v>
      </c>
      <c r="J18" s="168" t="s">
        <v>444</v>
      </c>
    </row>
    <row r="19" spans="1:10" s="167" customFormat="1" ht="45.75" customHeight="1">
      <c r="A19" s="186" t="s">
        <v>637</v>
      </c>
      <c r="B19" s="186" t="s">
        <v>638</v>
      </c>
      <c r="C19" s="186"/>
      <c r="D19" s="186"/>
      <c r="E19" s="186"/>
      <c r="F19" s="189"/>
      <c r="G19" s="186"/>
      <c r="H19" s="188"/>
      <c r="I19" s="186"/>
      <c r="J19" s="188"/>
    </row>
    <row r="20" spans="1:10">
      <c r="A20" s="186" t="s">
        <v>639</v>
      </c>
      <c r="B20" s="186" t="s">
        <v>640</v>
      </c>
      <c r="C20" s="186" t="s">
        <v>641</v>
      </c>
      <c r="D20" s="186" t="s">
        <v>642</v>
      </c>
      <c r="E20" s="186" t="s">
        <v>643</v>
      </c>
      <c r="F20" s="189" t="s">
        <v>644</v>
      </c>
      <c r="G20" s="186" t="s">
        <v>645</v>
      </c>
      <c r="H20" s="188" t="s">
        <v>646</v>
      </c>
      <c r="I20" s="186" t="s">
        <v>647</v>
      </c>
      <c r="J20" s="188" t="s">
        <v>648</v>
      </c>
    </row>
    <row r="21" spans="1:10" ht="25">
      <c r="A21" s="191" t="s">
        <v>649</v>
      </c>
      <c r="B21" s="191" t="s">
        <v>650</v>
      </c>
      <c r="C21" s="191"/>
      <c r="D21" s="191"/>
      <c r="E21" s="191"/>
      <c r="F21" s="193">
        <v>0</v>
      </c>
      <c r="G21" s="191"/>
      <c r="H21" s="192">
        <v>0</v>
      </c>
      <c r="I21" s="191"/>
      <c r="J21" s="192">
        <v>0</v>
      </c>
    </row>
    <row r="22" spans="1:10" ht="25">
      <c r="A22" s="186" t="s">
        <v>651</v>
      </c>
      <c r="B22" s="186" t="s">
        <v>652</v>
      </c>
      <c r="C22" s="186"/>
      <c r="D22" s="186"/>
      <c r="E22" s="186"/>
      <c r="F22" s="189"/>
      <c r="G22" s="186"/>
      <c r="H22" s="188"/>
      <c r="I22" s="186"/>
      <c r="J22" s="188"/>
    </row>
    <row r="23" spans="1:10">
      <c r="A23" s="186" t="s">
        <v>653</v>
      </c>
      <c r="B23" s="186" t="s">
        <v>654</v>
      </c>
      <c r="C23" s="186" t="s">
        <v>655</v>
      </c>
      <c r="D23" s="186" t="s">
        <v>656</v>
      </c>
      <c r="E23" s="186" t="s">
        <v>657</v>
      </c>
      <c r="F23" s="189" t="s">
        <v>658</v>
      </c>
      <c r="G23" s="186" t="s">
        <v>659</v>
      </c>
      <c r="H23" s="188" t="s">
        <v>660</v>
      </c>
      <c r="I23" s="186" t="s">
        <v>661</v>
      </c>
      <c r="J23" s="188" t="s">
        <v>662</v>
      </c>
    </row>
    <row r="24" spans="1:10" ht="25">
      <c r="A24" s="191" t="s">
        <v>663</v>
      </c>
      <c r="B24" s="191" t="s">
        <v>664</v>
      </c>
      <c r="C24" s="191"/>
      <c r="D24" s="191"/>
      <c r="E24" s="191"/>
      <c r="F24" s="193">
        <v>0</v>
      </c>
      <c r="G24" s="191"/>
      <c r="H24" s="192">
        <v>0</v>
      </c>
      <c r="I24" s="191"/>
      <c r="J24" s="192">
        <v>0</v>
      </c>
    </row>
    <row r="25" spans="1:10" ht="25">
      <c r="A25" s="191" t="s">
        <v>665</v>
      </c>
      <c r="B25" s="191" t="s">
        <v>666</v>
      </c>
      <c r="C25" s="191"/>
      <c r="D25" s="191"/>
      <c r="E25" s="191"/>
      <c r="F25" s="193">
        <v>0</v>
      </c>
      <c r="G25" s="191"/>
      <c r="H25" s="192">
        <v>0</v>
      </c>
      <c r="I25" s="191"/>
      <c r="J25" s="192">
        <v>0</v>
      </c>
    </row>
    <row r="26" spans="1:10" ht="25">
      <c r="A26" s="186" t="s">
        <v>667</v>
      </c>
      <c r="B26" s="186" t="s">
        <v>668</v>
      </c>
      <c r="C26" s="186"/>
      <c r="D26" s="186"/>
      <c r="E26" s="186"/>
      <c r="F26" s="189"/>
      <c r="G26" s="186"/>
      <c r="H26" s="188"/>
      <c r="I26" s="186"/>
      <c r="J26" s="188"/>
    </row>
    <row r="27" spans="1:10">
      <c r="A27" s="186" t="s">
        <v>669</v>
      </c>
      <c r="B27" s="186" t="s">
        <v>670</v>
      </c>
      <c r="C27" s="186" t="s">
        <v>671</v>
      </c>
      <c r="D27" s="186" t="s">
        <v>672</v>
      </c>
      <c r="E27" s="186" t="s">
        <v>673</v>
      </c>
      <c r="F27" s="189" t="s">
        <v>674</v>
      </c>
      <c r="G27" s="186" t="s">
        <v>675</v>
      </c>
      <c r="H27" s="188" t="s">
        <v>676</v>
      </c>
      <c r="I27" s="186" t="s">
        <v>677</v>
      </c>
      <c r="J27" s="188" t="s">
        <v>678</v>
      </c>
    </row>
    <row r="28" spans="1:10" ht="25">
      <c r="A28" s="191" t="s">
        <v>679</v>
      </c>
      <c r="B28" s="191" t="s">
        <v>680</v>
      </c>
      <c r="C28" s="191"/>
      <c r="D28" s="191"/>
      <c r="E28" s="191"/>
      <c r="F28" s="193">
        <v>0</v>
      </c>
      <c r="G28" s="191"/>
      <c r="H28" s="192">
        <v>0</v>
      </c>
      <c r="I28" s="191"/>
      <c r="J28" s="192">
        <v>0</v>
      </c>
    </row>
    <row r="29" spans="1:10" ht="25">
      <c r="A29" s="186" t="s">
        <v>681</v>
      </c>
      <c r="B29" s="186" t="s">
        <v>682</v>
      </c>
      <c r="C29" s="186"/>
      <c r="D29" s="186"/>
      <c r="E29" s="186"/>
      <c r="F29" s="189"/>
      <c r="G29" s="186"/>
      <c r="H29" s="188"/>
      <c r="I29" s="186"/>
      <c r="J29" s="188"/>
    </row>
    <row r="30" spans="1:10">
      <c r="A30" s="186" t="s">
        <v>683</v>
      </c>
      <c r="B30" s="186" t="s">
        <v>684</v>
      </c>
      <c r="C30" s="186" t="s">
        <v>685</v>
      </c>
      <c r="D30" s="186" t="s">
        <v>686</v>
      </c>
      <c r="E30" s="186" t="s">
        <v>687</v>
      </c>
      <c r="F30" s="189" t="s">
        <v>688</v>
      </c>
      <c r="G30" s="186" t="s">
        <v>689</v>
      </c>
      <c r="H30" s="188" t="s">
        <v>690</v>
      </c>
      <c r="I30" s="186" t="s">
        <v>691</v>
      </c>
      <c r="J30" s="188" t="s">
        <v>692</v>
      </c>
    </row>
    <row r="31" spans="1:10" ht="25">
      <c r="A31" s="191" t="s">
        <v>693</v>
      </c>
      <c r="B31" s="191" t="s">
        <v>694</v>
      </c>
      <c r="C31" s="191"/>
      <c r="D31" s="191"/>
      <c r="E31" s="191"/>
      <c r="F31" s="193">
        <v>0</v>
      </c>
      <c r="G31" s="191"/>
      <c r="H31" s="192">
        <v>0</v>
      </c>
      <c r="I31" s="191"/>
      <c r="J31" s="192">
        <v>0</v>
      </c>
    </row>
    <row r="32" spans="1:10" ht="25">
      <c r="A32" s="191" t="s">
        <v>695</v>
      </c>
      <c r="B32" s="191" t="s">
        <v>696</v>
      </c>
      <c r="C32" s="191"/>
      <c r="D32" s="191"/>
      <c r="E32" s="191"/>
      <c r="F32" s="193">
        <v>0</v>
      </c>
      <c r="G32" s="191"/>
      <c r="H32" s="192">
        <v>0</v>
      </c>
      <c r="I32" s="191"/>
      <c r="J32" s="192">
        <v>0</v>
      </c>
    </row>
    <row r="33" spans="1:10" s="173" customFormat="1" ht="45.75" customHeight="1">
      <c r="A33" s="169" t="s">
        <v>11</v>
      </c>
      <c r="B33" s="170"/>
      <c r="C33" s="171"/>
      <c r="D33" s="161"/>
      <c r="E33" s="161"/>
      <c r="F33" s="161"/>
      <c r="G33" s="161"/>
      <c r="H33" s="161"/>
      <c r="I33" s="172" t="s">
        <v>12</v>
      </c>
      <c r="J33" s="161"/>
    </row>
    <row r="34" spans="1:10">
      <c r="A34" s="174" t="s">
        <v>13</v>
      </c>
      <c r="B34" s="170"/>
      <c r="C34" s="171"/>
      <c r="D34" s="161"/>
      <c r="E34" s="161"/>
      <c r="F34" s="161"/>
      <c r="G34" s="161"/>
      <c r="H34" s="161"/>
      <c r="I34" s="175" t="s">
        <v>14</v>
      </c>
      <c r="J34" s="161"/>
    </row>
    <row r="35" spans="1:10">
      <c r="A35" s="170"/>
      <c r="B35" s="170"/>
      <c r="C35" s="171"/>
      <c r="D35" s="155"/>
      <c r="E35" s="155"/>
      <c r="F35" s="155"/>
      <c r="G35" s="155"/>
      <c r="H35" s="155"/>
      <c r="I35" s="171"/>
      <c r="J35" s="155"/>
    </row>
    <row r="36" spans="1:10">
      <c r="A36" s="176"/>
      <c r="B36" s="155"/>
      <c r="C36" s="155"/>
      <c r="D36" s="155"/>
      <c r="E36" s="155"/>
      <c r="F36" s="155"/>
      <c r="G36" s="161"/>
      <c r="H36" s="155"/>
      <c r="I36" s="155"/>
      <c r="J36" s="155"/>
    </row>
    <row r="37" spans="1:10">
      <c r="A37" s="176"/>
      <c r="B37" s="155"/>
      <c r="C37" s="155"/>
      <c r="D37" s="155"/>
      <c r="E37" s="155"/>
      <c r="F37" s="155"/>
      <c r="G37" s="155"/>
      <c r="H37" s="155"/>
      <c r="I37" s="155"/>
      <c r="J37" s="155"/>
    </row>
    <row r="38" spans="1:10">
      <c r="A38" s="176"/>
      <c r="B38" s="155"/>
      <c r="C38" s="155"/>
      <c r="D38" s="155"/>
      <c r="E38" s="155"/>
      <c r="F38" s="155"/>
      <c r="G38" s="155"/>
      <c r="H38" s="155"/>
      <c r="I38" s="155"/>
      <c r="J38" s="155"/>
    </row>
    <row r="39" spans="1:10">
      <c r="A39" s="176"/>
      <c r="B39" s="155"/>
      <c r="C39" s="155"/>
      <c r="D39" s="155"/>
      <c r="E39" s="155"/>
      <c r="F39" s="155"/>
      <c r="G39" s="155"/>
      <c r="H39" s="155"/>
      <c r="I39" s="155"/>
      <c r="J39" s="155"/>
    </row>
    <row r="40" spans="1:10">
      <c r="A40" s="229" t="s">
        <v>15</v>
      </c>
      <c r="B40" s="229"/>
      <c r="C40" s="155"/>
      <c r="D40" s="155"/>
      <c r="E40" s="155"/>
      <c r="F40" s="155"/>
      <c r="G40" s="155"/>
      <c r="H40" s="155"/>
      <c r="I40" s="182" t="s">
        <v>1324</v>
      </c>
      <c r="J40" s="179"/>
    </row>
    <row r="41" spans="1:10">
      <c r="A41" s="180" t="s">
        <v>1344</v>
      </c>
      <c r="B41" s="178"/>
      <c r="C41" s="155"/>
      <c r="D41" s="155"/>
      <c r="E41" s="155"/>
      <c r="F41" s="155"/>
      <c r="G41" s="155"/>
      <c r="H41" s="155"/>
      <c r="I41" s="178" t="s">
        <v>1330</v>
      </c>
      <c r="J41" s="155"/>
    </row>
    <row r="42" spans="1:10">
      <c r="A42" s="181" t="s">
        <v>1331</v>
      </c>
      <c r="B42" s="155"/>
      <c r="C42" s="155"/>
      <c r="D42" s="155"/>
      <c r="E42" s="155"/>
      <c r="F42" s="155"/>
      <c r="G42" s="155"/>
      <c r="H42" s="155"/>
      <c r="I42" s="155" t="s">
        <v>1332</v>
      </c>
      <c r="J42" s="155"/>
    </row>
    <row r="43" spans="1:10">
      <c r="A43" s="176"/>
      <c r="B43" s="155"/>
      <c r="C43" s="155"/>
      <c r="D43" s="155"/>
      <c r="E43" s="155"/>
      <c r="F43" s="155"/>
      <c r="G43" s="155"/>
      <c r="H43" s="155"/>
      <c r="I43" s="155"/>
      <c r="J43" s="155"/>
    </row>
    <row r="44" spans="1:10">
      <c r="A44" s="176"/>
      <c r="B44" s="155"/>
      <c r="C44" s="155"/>
      <c r="D44" s="155"/>
      <c r="E44" s="155"/>
      <c r="F44" s="155"/>
      <c r="G44" s="155"/>
      <c r="H44" s="155"/>
      <c r="I44" s="155"/>
      <c r="J44" s="155"/>
    </row>
    <row r="45" spans="1:10">
      <c r="A45" s="176"/>
      <c r="B45" s="155"/>
      <c r="C45" s="155"/>
      <c r="D45" s="155"/>
      <c r="E45" s="155"/>
      <c r="F45" s="155"/>
      <c r="G45" s="155"/>
      <c r="H45" s="155"/>
      <c r="I45" s="155"/>
      <c r="J45" s="155"/>
    </row>
    <row r="46" spans="1:10">
      <c r="A46" s="176"/>
      <c r="B46" s="155"/>
      <c r="C46" s="155"/>
      <c r="D46" s="155"/>
      <c r="E46" s="155"/>
      <c r="F46" s="155"/>
      <c r="G46" s="155"/>
      <c r="H46" s="155"/>
      <c r="I46" s="155"/>
      <c r="J46" s="155"/>
    </row>
  </sheetData>
  <mergeCells count="26">
    <mergeCell ref="A1:J1"/>
    <mergeCell ref="A2:J2"/>
    <mergeCell ref="A3:J4"/>
    <mergeCell ref="A5:J5"/>
    <mergeCell ref="A7:B7"/>
    <mergeCell ref="G7:J7"/>
    <mergeCell ref="A8:B8"/>
    <mergeCell ref="G8:J8"/>
    <mergeCell ref="A9:B9"/>
    <mergeCell ref="G9:J9"/>
    <mergeCell ref="A10:B10"/>
    <mergeCell ref="G10:J10"/>
    <mergeCell ref="F17:F18"/>
    <mergeCell ref="G17:H17"/>
    <mergeCell ref="I17:J17"/>
    <mergeCell ref="A40:B40"/>
    <mergeCell ref="A11:B11"/>
    <mergeCell ref="G11:J11"/>
    <mergeCell ref="G12:J12"/>
    <mergeCell ref="G13:J13"/>
    <mergeCell ref="G14:J14"/>
    <mergeCell ref="A17:A18"/>
    <mergeCell ref="B17:B18"/>
    <mergeCell ref="C17:C18"/>
    <mergeCell ref="D17:D18"/>
    <mergeCell ref="E17:E18"/>
  </mergeCells>
  <pageMargins left="0.7" right="0.7" top="0.75" bottom="0.75" header="0.3" footer="0.3"/>
  <pageSetup paperSize="9" orientation="portrait" r:id="rId1"/>
  <headerFooter>
    <oddHeader>&amp;L&amp;"Arial"&amp;9&amp;KA80000 CONFIDENTIAL&amp;1#_x000D_</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8"/>
  <sheetViews>
    <sheetView view="pageBreakPreview" topLeftCell="A55" zoomScaleSheetLayoutView="100" workbookViewId="0">
      <selection activeCell="D14" sqref="D14"/>
    </sheetView>
  </sheetViews>
  <sheetFormatPr defaultColWidth="8.81640625" defaultRowHeight="12.5"/>
  <cols>
    <col min="1" max="1" width="8.81640625" style="4"/>
    <col min="2" max="2" width="58.6328125" style="6" customWidth="1"/>
    <col min="3" max="3" width="8.81640625" style="4"/>
    <col min="4" max="4" width="25.08984375" style="4" customWidth="1"/>
    <col min="5" max="5" width="27.36328125" style="4" customWidth="1"/>
    <col min="6" max="6" width="8.36328125" style="4" customWidth="1"/>
    <col min="7" max="7" width="8.81640625" style="4"/>
    <col min="8" max="8" width="35.26953125" style="4" customWidth="1"/>
    <col min="9" max="16384" width="8.81640625" style="4"/>
  </cols>
  <sheetData>
    <row r="1" spans="1:8" ht="26.5" customHeight="1">
      <c r="A1" s="221" t="s">
        <v>435</v>
      </c>
      <c r="B1" s="221"/>
      <c r="C1" s="221"/>
      <c r="D1" s="221"/>
      <c r="E1" s="221"/>
    </row>
    <row r="2" spans="1:8" ht="52.5" customHeight="1">
      <c r="A2" s="222" t="s">
        <v>445</v>
      </c>
      <c r="B2" s="222"/>
      <c r="C2" s="222"/>
      <c r="D2" s="222"/>
      <c r="E2" s="222"/>
    </row>
    <row r="3" spans="1:8" ht="54.65" customHeight="1">
      <c r="A3" s="214" t="s">
        <v>358</v>
      </c>
      <c r="B3" s="214"/>
      <c r="C3" s="214"/>
      <c r="D3" s="214"/>
      <c r="E3" s="214"/>
    </row>
    <row r="4" spans="1:8" ht="16.5" customHeight="1">
      <c r="A4" s="223" t="str">
        <f>TONGQUAN!C2</f>
        <v>Quý I năm 2025
/ Quarter I 2025</v>
      </c>
      <c r="B4" s="223"/>
      <c r="C4" s="223"/>
      <c r="D4" s="223"/>
      <c r="E4" s="223"/>
    </row>
    <row r="5" spans="1:8" ht="16.5" customHeight="1"/>
    <row r="6" spans="1:8" ht="16.5" customHeight="1">
      <c r="A6" s="68">
        <v>1</v>
      </c>
      <c r="B6" s="5" t="s">
        <v>2</v>
      </c>
      <c r="C6" s="218" t="str">
        <f>TONGQUAN!D5</f>
        <v>Công ty Cổ phần Quản lý Quỹ Đầu tư Dragon Capital Việt Nam</v>
      </c>
      <c r="D6" s="218"/>
      <c r="E6" s="218"/>
      <c r="F6" s="79"/>
    </row>
    <row r="7" spans="1:8" ht="16.5" customHeight="1">
      <c r="A7" s="68"/>
      <c r="B7" s="6" t="s">
        <v>3</v>
      </c>
      <c r="C7" s="225" t="str">
        <f>TONGQUAN!D6</f>
        <v>Dragon Capital Vietfund Management Joint Stock Company</v>
      </c>
      <c r="D7" s="225"/>
      <c r="E7" s="225"/>
      <c r="F7" s="6"/>
    </row>
    <row r="8" spans="1:8" ht="16.5" customHeight="1">
      <c r="A8" s="68">
        <v>2</v>
      </c>
      <c r="B8" s="5" t="s">
        <v>4</v>
      </c>
      <c r="C8" s="218" t="str">
        <f>TONGQUAN!D7</f>
        <v>Ngân hàng TNHH Một thành viên Standard Chartered (Việt Nam)</v>
      </c>
      <c r="D8" s="218"/>
      <c r="E8" s="218"/>
      <c r="F8" s="79"/>
    </row>
    <row r="9" spans="1:8" ht="16.5" customHeight="1">
      <c r="A9" s="68"/>
      <c r="B9" s="6" t="s">
        <v>5</v>
      </c>
      <c r="C9" s="225" t="str">
        <f>TONGQUAN!D8</f>
        <v>Standard Chartered Bank (Vietnam) Limited</v>
      </c>
      <c r="D9" s="225"/>
      <c r="E9" s="225"/>
      <c r="F9" s="6"/>
    </row>
    <row r="10" spans="1:8" ht="16.5" customHeight="1">
      <c r="A10" s="68">
        <v>3</v>
      </c>
      <c r="B10" s="5" t="s">
        <v>6</v>
      </c>
      <c r="C10" s="218" t="str">
        <f>TONGQUAN!D9</f>
        <v>Quỹ ETF DCVFMVN30 (E1VFVN30)</v>
      </c>
      <c r="D10" s="218"/>
      <c r="E10" s="218"/>
      <c r="F10" s="79"/>
    </row>
    <row r="11" spans="1:8" ht="16.5" customHeight="1">
      <c r="A11" s="68"/>
      <c r="B11" s="6" t="s">
        <v>7</v>
      </c>
      <c r="C11" s="225" t="str">
        <f>TONGQUAN!D10</f>
        <v>DCVFMVN30 ETF (E1VFVN30) (VFVN30)</v>
      </c>
      <c r="D11" s="225"/>
      <c r="E11" s="225"/>
      <c r="F11" s="6"/>
    </row>
    <row r="12" spans="1:8" ht="16.5" customHeight="1">
      <c r="A12" s="68">
        <v>4</v>
      </c>
      <c r="B12" s="5" t="s">
        <v>8</v>
      </c>
      <c r="C12" s="218" t="str">
        <f>TONGQUAN!D11</f>
        <v>Ngày 08 tháng 04 năm 2025</v>
      </c>
      <c r="D12" s="218"/>
      <c r="E12" s="218"/>
      <c r="F12" s="79"/>
    </row>
    <row r="13" spans="1:8" ht="16.5" customHeight="1">
      <c r="A13" s="6"/>
      <c r="B13" s="6" t="s">
        <v>9</v>
      </c>
      <c r="C13" s="225" t="str">
        <f>TONGQUAN!D12</f>
        <v>08 Apr 2025</v>
      </c>
      <c r="D13" s="225"/>
      <c r="E13" s="225"/>
      <c r="F13" s="6"/>
    </row>
    <row r="14" spans="1:8" ht="16.5" customHeight="1"/>
    <row r="15" spans="1:8" ht="16.5" customHeight="1">
      <c r="A15" s="219" t="s">
        <v>361</v>
      </c>
      <c r="B15" s="219"/>
      <c r="C15" s="219"/>
      <c r="D15" s="219"/>
      <c r="E15" s="219"/>
    </row>
    <row r="16" spans="1:8" ht="47.5" customHeight="1">
      <c r="A16" s="65" t="s">
        <v>30</v>
      </c>
      <c r="B16" s="65" t="s">
        <v>19</v>
      </c>
      <c r="C16" s="65" t="s">
        <v>20</v>
      </c>
      <c r="D16" s="65" t="str">
        <f>BCKetQuaHoatDong_06135!D16</f>
        <v>Quý I năm 2025
Quarter I 2025</v>
      </c>
      <c r="E16" s="65" t="str">
        <f>BCKetQuaHoatDong_06135!E16</f>
        <v>Quý IV năm 2024
Quarter IV 2024</v>
      </c>
      <c r="H16" s="75"/>
    </row>
    <row r="17" spans="1:8" ht="25">
      <c r="A17" s="145" t="s">
        <v>22</v>
      </c>
      <c r="B17" s="146" t="s">
        <v>402</v>
      </c>
      <c r="C17" s="147" t="s">
        <v>403</v>
      </c>
      <c r="D17" s="188"/>
      <c r="E17" s="188"/>
      <c r="H17" s="75"/>
    </row>
    <row r="18" spans="1:8" ht="50">
      <c r="A18" s="148">
        <v>1</v>
      </c>
      <c r="B18" s="149" t="s">
        <v>404</v>
      </c>
      <c r="C18" s="150" t="s">
        <v>405</v>
      </c>
      <c r="D18" s="188">
        <v>6.4112807809952998E-3</v>
      </c>
      <c r="E18" s="188">
        <v>6.5357703564117497E-3</v>
      </c>
      <c r="H18" s="75"/>
    </row>
    <row r="19" spans="1:8" ht="50">
      <c r="A19" s="148">
        <v>2</v>
      </c>
      <c r="B19" s="149" t="s">
        <v>406</v>
      </c>
      <c r="C19" s="150" t="s">
        <v>407</v>
      </c>
      <c r="D19" s="188">
        <v>6.1855451303937401E-4</v>
      </c>
      <c r="E19" s="188">
        <v>6.2589001737632004E-4</v>
      </c>
      <c r="H19" s="75"/>
    </row>
    <row r="20" spans="1:8" ht="62.5">
      <c r="A20" s="148">
        <v>3</v>
      </c>
      <c r="B20" s="149" t="s">
        <v>408</v>
      </c>
      <c r="C20" s="150" t="s">
        <v>409</v>
      </c>
      <c r="D20" s="188">
        <v>7.8984506031426201E-4</v>
      </c>
      <c r="E20" s="188">
        <v>7.9627786751039996E-4</v>
      </c>
      <c r="H20" s="75"/>
    </row>
    <row r="21" spans="1:8" ht="37.5">
      <c r="A21" s="148">
        <v>4</v>
      </c>
      <c r="B21" s="149" t="s">
        <v>410</v>
      </c>
      <c r="C21" s="150" t="s">
        <v>411</v>
      </c>
      <c r="D21" s="188">
        <v>4.5031787460489098E-5</v>
      </c>
      <c r="E21" s="188">
        <v>4.2227154630278201E-5</v>
      </c>
      <c r="H21" s="75"/>
    </row>
    <row r="22" spans="1:8" ht="50">
      <c r="A22" s="148">
        <v>5</v>
      </c>
      <c r="B22" s="149" t="s">
        <v>412</v>
      </c>
      <c r="C22" s="150" t="s">
        <v>413</v>
      </c>
      <c r="D22" s="188"/>
      <c r="E22" s="188"/>
      <c r="H22" s="75"/>
    </row>
    <row r="23" spans="1:8" ht="75">
      <c r="A23" s="148">
        <v>6</v>
      </c>
      <c r="B23" s="149" t="s">
        <v>414</v>
      </c>
      <c r="C23" s="150" t="s">
        <v>415</v>
      </c>
      <c r="D23" s="188"/>
      <c r="E23" s="188"/>
      <c r="H23" s="75"/>
    </row>
    <row r="24" spans="1:8" ht="75">
      <c r="A24" s="148">
        <v>7</v>
      </c>
      <c r="B24" s="149" t="s">
        <v>416</v>
      </c>
      <c r="C24" s="184" t="s">
        <v>112</v>
      </c>
      <c r="D24" s="188">
        <v>1.8306232670551199E-5</v>
      </c>
      <c r="E24" s="188">
        <v>1.6863778995200402E-5</v>
      </c>
      <c r="H24" s="75"/>
    </row>
    <row r="25" spans="1:8" ht="25">
      <c r="A25" s="148">
        <v>8</v>
      </c>
      <c r="B25" s="149" t="s">
        <v>417</v>
      </c>
      <c r="C25" s="184" t="s">
        <v>113</v>
      </c>
      <c r="D25" s="188">
        <v>8.0288971123580102E-3</v>
      </c>
      <c r="E25" s="188">
        <v>7.9924888231294195E-3</v>
      </c>
      <c r="H25" s="75"/>
    </row>
    <row r="26" spans="1:8">
      <c r="A26" s="148">
        <v>9</v>
      </c>
      <c r="B26" s="149" t="s">
        <v>450</v>
      </c>
      <c r="C26" s="184" t="s">
        <v>114</v>
      </c>
      <c r="D26" s="188">
        <v>0.33477302079412102</v>
      </c>
      <c r="E26" s="188">
        <v>0.280406749409083</v>
      </c>
      <c r="H26" s="75"/>
    </row>
    <row r="27" spans="1:8" ht="50">
      <c r="A27" s="148">
        <v>10</v>
      </c>
      <c r="B27" s="149" t="s">
        <v>418</v>
      </c>
      <c r="C27" s="150" t="s">
        <v>419</v>
      </c>
      <c r="D27" s="188"/>
      <c r="E27" s="188"/>
      <c r="H27" s="75"/>
    </row>
    <row r="28" spans="1:8" ht="25">
      <c r="A28" s="145" t="s">
        <v>23</v>
      </c>
      <c r="B28" s="146" t="s">
        <v>420</v>
      </c>
      <c r="C28" s="147" t="s">
        <v>421</v>
      </c>
      <c r="D28" s="87"/>
      <c r="E28" s="87"/>
      <c r="H28" s="75"/>
    </row>
    <row r="29" spans="1:8" ht="37.5">
      <c r="A29" s="241">
        <v>1</v>
      </c>
      <c r="B29" s="149" t="s">
        <v>422</v>
      </c>
      <c r="C29" s="150" t="s">
        <v>423</v>
      </c>
      <c r="D29" s="183">
        <v>2881000000000</v>
      </c>
      <c r="E29" s="183">
        <v>3056000000000</v>
      </c>
      <c r="H29" s="75"/>
    </row>
    <row r="30" spans="1:8" ht="25">
      <c r="A30" s="241"/>
      <c r="B30" s="149" t="s">
        <v>117</v>
      </c>
      <c r="C30" s="150" t="s">
        <v>107</v>
      </c>
      <c r="D30" s="183">
        <v>2881000000000</v>
      </c>
      <c r="E30" s="183">
        <v>3056000000000</v>
      </c>
      <c r="H30" s="75"/>
    </row>
    <row r="31" spans="1:8" ht="37.5">
      <c r="A31" s="148">
        <v>1</v>
      </c>
      <c r="B31" s="149" t="s">
        <v>119</v>
      </c>
      <c r="C31" s="150" t="s">
        <v>108</v>
      </c>
      <c r="D31" s="183">
        <v>288100000</v>
      </c>
      <c r="E31" s="183">
        <v>305600000</v>
      </c>
      <c r="H31" s="75"/>
    </row>
    <row r="32" spans="1:8" ht="37.5">
      <c r="A32" s="241">
        <v>2</v>
      </c>
      <c r="B32" s="149" t="s">
        <v>424</v>
      </c>
      <c r="C32" s="150" t="s">
        <v>109</v>
      </c>
      <c r="D32" s="183">
        <v>-370000000000</v>
      </c>
      <c r="E32" s="183">
        <v>-175000000000</v>
      </c>
      <c r="H32" s="75"/>
    </row>
    <row r="33" spans="1:8" ht="25">
      <c r="A33" s="241"/>
      <c r="B33" s="149" t="s">
        <v>425</v>
      </c>
      <c r="C33" s="150" t="s">
        <v>110</v>
      </c>
      <c r="D33" s="183">
        <v>-37000000</v>
      </c>
      <c r="E33" s="183">
        <v>-17500000</v>
      </c>
      <c r="H33" s="75"/>
    </row>
    <row r="34" spans="1:8" ht="25">
      <c r="A34" s="241"/>
      <c r="B34" s="149" t="s">
        <v>426</v>
      </c>
      <c r="C34" s="150" t="s">
        <v>427</v>
      </c>
      <c r="D34" s="183">
        <v>-370000000000</v>
      </c>
      <c r="E34" s="183">
        <v>-175000000000</v>
      </c>
      <c r="H34" s="75"/>
    </row>
    <row r="35" spans="1:8" ht="25">
      <c r="A35" s="241"/>
      <c r="B35" s="149" t="s">
        <v>124</v>
      </c>
      <c r="C35" s="150" t="s">
        <v>111</v>
      </c>
      <c r="D35" s="183">
        <v>700000</v>
      </c>
      <c r="E35" s="183">
        <v>5100000</v>
      </c>
      <c r="H35" s="75"/>
    </row>
    <row r="36" spans="1:8" ht="25">
      <c r="A36" s="241"/>
      <c r="B36" s="149" t="s">
        <v>428</v>
      </c>
      <c r="C36" s="150" t="s">
        <v>112</v>
      </c>
      <c r="D36" s="183">
        <v>7000000000</v>
      </c>
      <c r="E36" s="183">
        <v>51000000000</v>
      </c>
      <c r="H36" s="75"/>
    </row>
    <row r="37" spans="1:8" ht="25">
      <c r="A37" s="241"/>
      <c r="B37" s="149" t="s">
        <v>429</v>
      </c>
      <c r="C37" s="150" t="s">
        <v>113</v>
      </c>
      <c r="D37" s="183">
        <v>-37700000</v>
      </c>
      <c r="E37" s="183">
        <v>-22600000</v>
      </c>
      <c r="H37" s="75"/>
    </row>
    <row r="38" spans="1:8" ht="48" customHeight="1">
      <c r="A38" s="241"/>
      <c r="B38" s="149" t="s">
        <v>451</v>
      </c>
      <c r="C38" s="150" t="s">
        <v>114</v>
      </c>
      <c r="D38" s="183">
        <v>-377000000000</v>
      </c>
      <c r="E38" s="183">
        <v>-226000000000</v>
      </c>
      <c r="H38" s="75"/>
    </row>
    <row r="39" spans="1:8" ht="25">
      <c r="A39" s="241">
        <v>3</v>
      </c>
      <c r="B39" s="149" t="s">
        <v>430</v>
      </c>
      <c r="C39" s="150" t="s">
        <v>431</v>
      </c>
      <c r="D39" s="183">
        <v>2511000000000</v>
      </c>
      <c r="E39" s="183">
        <v>2881000000000</v>
      </c>
      <c r="H39" s="75"/>
    </row>
    <row r="40" spans="1:8" ht="50">
      <c r="A40" s="241"/>
      <c r="B40" s="149" t="s">
        <v>432</v>
      </c>
      <c r="C40" s="150" t="s">
        <v>115</v>
      </c>
      <c r="D40" s="183">
        <v>2511000000000</v>
      </c>
      <c r="E40" s="183">
        <v>2881000000000</v>
      </c>
      <c r="H40" s="75"/>
    </row>
    <row r="41" spans="1:8" ht="25">
      <c r="A41" s="241"/>
      <c r="B41" s="149" t="s">
        <v>126</v>
      </c>
      <c r="C41" s="150" t="s">
        <v>116</v>
      </c>
      <c r="D41" s="183">
        <v>251100000</v>
      </c>
      <c r="E41" s="183">
        <v>288100000</v>
      </c>
      <c r="H41" s="75"/>
    </row>
    <row r="42" spans="1:8" ht="50">
      <c r="A42" s="148">
        <v>4</v>
      </c>
      <c r="B42" s="149" t="s">
        <v>127</v>
      </c>
      <c r="C42" s="150" t="s">
        <v>118</v>
      </c>
      <c r="D42" s="188">
        <v>0</v>
      </c>
      <c r="E42" s="188">
        <v>0</v>
      </c>
      <c r="H42" s="75"/>
    </row>
    <row r="43" spans="1:8" ht="25">
      <c r="A43" s="148">
        <v>5</v>
      </c>
      <c r="B43" s="149" t="s">
        <v>128</v>
      </c>
      <c r="C43" s="150" t="s">
        <v>120</v>
      </c>
      <c r="D43" s="188">
        <v>0.78839999999999999</v>
      </c>
      <c r="E43" s="188">
        <v>0.80459999999999998</v>
      </c>
      <c r="H43" s="75"/>
    </row>
    <row r="44" spans="1:8" ht="25">
      <c r="A44" s="148">
        <v>6</v>
      </c>
      <c r="B44" s="149" t="s">
        <v>129</v>
      </c>
      <c r="C44" s="150" t="s">
        <v>121</v>
      </c>
      <c r="D44" s="188">
        <v>0.85360000000000003</v>
      </c>
      <c r="E44" s="188">
        <v>0.84940000000000004</v>
      </c>
      <c r="H44" s="75"/>
    </row>
    <row r="45" spans="1:8" s="49" customFormat="1" ht="25">
      <c r="A45" s="148">
        <v>7</v>
      </c>
      <c r="B45" s="149" t="s">
        <v>433</v>
      </c>
      <c r="C45" s="150" t="s">
        <v>122</v>
      </c>
      <c r="D45" s="88">
        <v>23800.94</v>
      </c>
      <c r="E45" s="88">
        <v>23503.27</v>
      </c>
      <c r="H45" s="62"/>
    </row>
    <row r="46" spans="1:8" ht="37.5">
      <c r="A46" s="148">
        <v>8</v>
      </c>
      <c r="B46" s="149" t="s">
        <v>434</v>
      </c>
      <c r="C46" s="150" t="s">
        <v>123</v>
      </c>
      <c r="D46" s="88">
        <v>23820</v>
      </c>
      <c r="E46" s="88">
        <v>23480</v>
      </c>
      <c r="H46" s="6"/>
    </row>
    <row r="47" spans="1:8" ht="25">
      <c r="A47" s="148">
        <v>9</v>
      </c>
      <c r="B47" s="149" t="s">
        <v>130</v>
      </c>
      <c r="C47" s="150" t="s">
        <v>125</v>
      </c>
      <c r="D47" s="183">
        <v>14029</v>
      </c>
      <c r="E47" s="183">
        <v>13814</v>
      </c>
      <c r="H47" s="6"/>
    </row>
    <row r="49" spans="1:5" ht="16.5" customHeight="1">
      <c r="A49" s="4" t="s">
        <v>131</v>
      </c>
    </row>
    <row r="50" spans="1:5" ht="66" customHeight="1">
      <c r="A50" s="240" t="s">
        <v>248</v>
      </c>
      <c r="B50" s="240"/>
      <c r="C50" s="240"/>
      <c r="D50" s="240"/>
      <c r="E50" s="240"/>
    </row>
    <row r="51" spans="1:5" ht="35.25" customHeight="1">
      <c r="A51" s="240" t="s">
        <v>249</v>
      </c>
      <c r="B51" s="240"/>
      <c r="C51" s="240"/>
      <c r="D51" s="240"/>
      <c r="E51" s="240"/>
    </row>
    <row r="53" spans="1:5" ht="16.5" customHeight="1">
      <c r="A53" s="49" t="str">
        <f>TONGQUAN!C18</f>
        <v>Đại diện có thẩm quyền của Ngân hàng giám sát</v>
      </c>
      <c r="D53" s="49" t="str">
        <f>TONGQUAN!F18</f>
        <v>Đại diện có thẩm quyền của Công ty quản lý Quỹ</v>
      </c>
    </row>
    <row r="54" spans="1:5" ht="16.5" customHeight="1">
      <c r="A54" s="70" t="str">
        <f>TONGQUAN!C19</f>
        <v>Authorised Representative of Supervisory Bank</v>
      </c>
      <c r="D54" s="70" t="str">
        <f>TONGQUAN!F19</f>
        <v>Authorised Representative of Fund Management Company</v>
      </c>
    </row>
    <row r="55" spans="1:5" ht="16.5" customHeight="1"/>
    <row r="56" spans="1:5" ht="16.5" customHeight="1"/>
    <row r="57" spans="1:5" ht="16.5" customHeight="1"/>
    <row r="58" spans="1:5" ht="16.5" customHeight="1"/>
    <row r="59" spans="1:5" ht="16.5" customHeight="1"/>
    <row r="60" spans="1:5" ht="16.5" customHeight="1"/>
    <row r="61" spans="1:5" ht="16.5" customHeight="1"/>
    <row r="62" spans="1:5" ht="16.5" customHeight="1"/>
    <row r="63" spans="1:5" ht="16.5" customHeight="1"/>
    <row r="64" spans="1:5" ht="16.5" customHeight="1">
      <c r="A64" s="28"/>
      <c r="B64" s="77"/>
      <c r="D64" s="28"/>
      <c r="E64" s="28"/>
    </row>
    <row r="65" spans="1:4" ht="16.5" customHeight="1">
      <c r="A65" s="49" t="str">
        <f>TONGQUAN!C26</f>
        <v>Ngân hàng TNHH MTV Standard Chartered (Việt Nam)</v>
      </c>
      <c r="D65" s="49" t="str">
        <f>TONGQUAN!F26</f>
        <v>Công ty Cổ phần Quản lý Quỹ Đầu tư Dragon Capital Việt Nam</v>
      </c>
    </row>
    <row r="66" spans="1:4" ht="16.5" customHeight="1">
      <c r="A66" s="49" t="str">
        <f>TONGQUAN!C27</f>
        <v>Nguyễn Thùy Linh</v>
      </c>
      <c r="D66" s="49" t="str">
        <f>TONGQUAN!F27</f>
        <v>Lê Hoàng Anh</v>
      </c>
    </row>
    <row r="67" spans="1:4" ht="16.5" customHeight="1">
      <c r="A67" s="4" t="str">
        <f>TONGQUAN!C28</f>
        <v>Phó phòng Dịch vụ nghiệp vụ giám sát Quỹ</v>
      </c>
      <c r="D67" s="4" t="str">
        <f>TONGQUAN!F28</f>
        <v>Quyền Giám đốc nghiệp vụ hỗ trợ đầu tư</v>
      </c>
    </row>
    <row r="68" spans="1:4" ht="16.5" customHeight="1"/>
  </sheetData>
  <mergeCells count="18">
    <mergeCell ref="A15:E15"/>
    <mergeCell ref="A50:E50"/>
    <mergeCell ref="A51:E51"/>
    <mergeCell ref="C8:E8"/>
    <mergeCell ref="C9:E9"/>
    <mergeCell ref="C10:E10"/>
    <mergeCell ref="C11:E11"/>
    <mergeCell ref="C12:E12"/>
    <mergeCell ref="C13:E13"/>
    <mergeCell ref="A29:A30"/>
    <mergeCell ref="A32:A38"/>
    <mergeCell ref="A39:A41"/>
    <mergeCell ref="C7:E7"/>
    <mergeCell ref="A1:E1"/>
    <mergeCell ref="A2:E2"/>
    <mergeCell ref="A3:E3"/>
    <mergeCell ref="A4:E4"/>
    <mergeCell ref="C6:E6"/>
  </mergeCells>
  <printOptions horizontalCentered="1"/>
  <pageMargins left="0.3" right="0.3" top="0.75" bottom="0.5" header="0.3" footer="0.3"/>
  <pageSetup paperSize="9" scale="70" orientation="portrait" r:id="rId1"/>
  <headerFooter>
    <oddHeader>&amp;L&amp;"Arial"&amp;9&amp;KA80000 CONFIDENTIAL&amp;1#_x000D_</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95"/>
  <sheetViews>
    <sheetView view="pageBreakPreview" topLeftCell="A76" zoomScale="99" zoomScaleNormal="100" zoomScaleSheetLayoutView="86" workbookViewId="0">
      <selection activeCell="D65" sqref="D65"/>
    </sheetView>
  </sheetViews>
  <sheetFormatPr defaultColWidth="8.7265625" defaultRowHeight="12.5"/>
  <cols>
    <col min="1" max="1" width="53.08984375" style="4" customWidth="1"/>
    <col min="2" max="3" width="8.7265625" style="4"/>
    <col min="4" max="4" width="20.26953125" style="4" customWidth="1"/>
    <col min="5" max="5" width="20.7265625" style="4" customWidth="1"/>
    <col min="6" max="6" width="21.08984375" style="4" customWidth="1"/>
    <col min="7" max="7" width="21.26953125" style="4" customWidth="1"/>
    <col min="8" max="16384" width="8.7265625" style="3"/>
  </cols>
  <sheetData>
    <row r="1" spans="1:7" ht="22.5" customHeight="1">
      <c r="A1" s="221" t="s">
        <v>446</v>
      </c>
      <c r="B1" s="221"/>
      <c r="C1" s="221"/>
      <c r="D1" s="221"/>
      <c r="E1" s="221"/>
      <c r="F1" s="221"/>
      <c r="G1" s="221"/>
    </row>
    <row r="2" spans="1:7" ht="22.5" customHeight="1">
      <c r="A2" s="222" t="s">
        <v>447</v>
      </c>
      <c r="B2" s="222"/>
      <c r="C2" s="222"/>
      <c r="D2" s="222"/>
      <c r="E2" s="222"/>
      <c r="F2" s="222"/>
      <c r="G2" s="222"/>
    </row>
    <row r="3" spans="1:7" ht="43.9" customHeight="1">
      <c r="A3" s="214" t="s">
        <v>132</v>
      </c>
      <c r="B3" s="214"/>
      <c r="C3" s="214"/>
      <c r="D3" s="214"/>
      <c r="E3" s="214"/>
      <c r="F3" s="214"/>
      <c r="G3" s="214"/>
    </row>
    <row r="4" spans="1:7" ht="9.4" customHeight="1"/>
    <row r="5" spans="1:7">
      <c r="A5" s="223" t="str">
        <f>TONGQUAN!C2</f>
        <v>Quý I năm 2025
/ Quarter I 2025</v>
      </c>
      <c r="B5" s="223"/>
      <c r="C5" s="223"/>
      <c r="D5" s="223"/>
      <c r="E5" s="223"/>
      <c r="F5" s="223"/>
      <c r="G5" s="223"/>
    </row>
    <row r="7" spans="1:7" ht="16.899999999999999" customHeight="1">
      <c r="A7" s="5" t="s">
        <v>2</v>
      </c>
      <c r="D7" s="218" t="str">
        <f>TONGQUAN!D5</f>
        <v>Công ty Cổ phần Quản lý Quỹ Đầu tư Dragon Capital Việt Nam</v>
      </c>
      <c r="E7" s="218"/>
      <c r="F7" s="218"/>
      <c r="G7" s="218"/>
    </row>
    <row r="8" spans="1:7" ht="16.899999999999999" customHeight="1">
      <c r="A8" s="6" t="s">
        <v>3</v>
      </c>
      <c r="D8" s="225" t="str">
        <f>TONGQUAN!D6</f>
        <v>Dragon Capital Vietfund Management Joint Stock Company</v>
      </c>
      <c r="E8" s="225"/>
      <c r="F8" s="225"/>
      <c r="G8" s="225"/>
    </row>
    <row r="9" spans="1:7" ht="16.899999999999999" customHeight="1">
      <c r="A9" s="5" t="s">
        <v>4</v>
      </c>
      <c r="D9" s="218" t="str">
        <f>TONGQUAN!D7</f>
        <v>Ngân hàng TNHH Một thành viên Standard Chartered (Việt Nam)</v>
      </c>
      <c r="E9" s="218"/>
      <c r="F9" s="218"/>
      <c r="G9" s="218"/>
    </row>
    <row r="10" spans="1:7" ht="16.899999999999999" customHeight="1">
      <c r="A10" s="6" t="s">
        <v>5</v>
      </c>
      <c r="D10" s="225" t="str">
        <f>TONGQUAN!D8</f>
        <v>Standard Chartered Bank (Vietnam) Limited</v>
      </c>
      <c r="E10" s="225"/>
      <c r="F10" s="225"/>
      <c r="G10" s="225"/>
    </row>
    <row r="11" spans="1:7" ht="16.899999999999999" customHeight="1">
      <c r="A11" s="5" t="s">
        <v>6</v>
      </c>
      <c r="D11" s="218" t="str">
        <f>TONGQUAN!D9</f>
        <v>Quỹ ETF DCVFMVN30 (E1VFVN30)</v>
      </c>
      <c r="E11" s="218"/>
      <c r="F11" s="218"/>
      <c r="G11" s="218"/>
    </row>
    <row r="12" spans="1:7" ht="16.899999999999999" customHeight="1">
      <c r="A12" s="6" t="s">
        <v>7</v>
      </c>
      <c r="D12" s="225" t="str">
        <f>TONGQUAN!D10</f>
        <v>DCVFMVN30 ETF (E1VFVN30) (VFVN30)</v>
      </c>
      <c r="E12" s="225"/>
      <c r="F12" s="225"/>
      <c r="G12" s="225"/>
    </row>
    <row r="13" spans="1:7" ht="16.899999999999999" customHeight="1">
      <c r="A13" s="5" t="s">
        <v>8</v>
      </c>
      <c r="D13" s="218" t="str">
        <f>TONGQUAN!D11</f>
        <v>Ngày 08 tháng 04 năm 2025</v>
      </c>
      <c r="E13" s="218"/>
      <c r="F13" s="218"/>
      <c r="G13" s="218"/>
    </row>
    <row r="14" spans="1:7" ht="16.899999999999999" customHeight="1">
      <c r="A14" s="6" t="s">
        <v>9</v>
      </c>
      <c r="D14" s="225" t="str">
        <f>TONGQUAN!D12</f>
        <v>08 Apr 2025</v>
      </c>
      <c r="E14" s="225"/>
      <c r="F14" s="225"/>
      <c r="G14" s="225"/>
    </row>
    <row r="16" spans="1:7" ht="39" customHeight="1">
      <c r="A16" s="242" t="s">
        <v>133</v>
      </c>
      <c r="B16" s="244" t="s">
        <v>134</v>
      </c>
      <c r="C16" s="244" t="s">
        <v>135</v>
      </c>
      <c r="D16" s="247" t="s">
        <v>1337</v>
      </c>
      <c r="E16" s="248"/>
      <c r="F16" s="247" t="s">
        <v>1338</v>
      </c>
      <c r="G16" s="248"/>
    </row>
    <row r="17" spans="1:10" ht="39" customHeight="1">
      <c r="A17" s="243"/>
      <c r="B17" s="245"/>
      <c r="C17" s="246"/>
      <c r="D17" s="7" t="str">
        <f>BCKetQuaHoatDong_06135!D16</f>
        <v>Quý I năm 2025
Quarter I 2025</v>
      </c>
      <c r="E17" s="8" t="s">
        <v>136</v>
      </c>
      <c r="F17" s="9" t="s">
        <v>1339</v>
      </c>
      <c r="G17" s="8" t="s">
        <v>136</v>
      </c>
    </row>
    <row r="18" spans="1:10" s="14" customFormat="1" ht="39" customHeight="1">
      <c r="A18" s="10" t="s">
        <v>293</v>
      </c>
      <c r="B18" s="11" t="s">
        <v>137</v>
      </c>
      <c r="C18" s="12"/>
      <c r="D18" s="13">
        <v>88591209898</v>
      </c>
      <c r="E18" s="13">
        <v>88591209898</v>
      </c>
      <c r="F18" s="13">
        <v>1100782829218</v>
      </c>
      <c r="G18" s="13">
        <v>1100782829218</v>
      </c>
    </row>
    <row r="19" spans="1:10" ht="39" customHeight="1">
      <c r="A19" s="15" t="s">
        <v>294</v>
      </c>
      <c r="B19" s="16" t="s">
        <v>138</v>
      </c>
      <c r="C19" s="17"/>
      <c r="D19" s="18">
        <v>0</v>
      </c>
      <c r="E19" s="18">
        <v>0</v>
      </c>
      <c r="F19" s="18">
        <v>10901732100</v>
      </c>
      <c r="G19" s="18">
        <v>10901732100</v>
      </c>
      <c r="J19" s="14"/>
    </row>
    <row r="20" spans="1:10" ht="39" customHeight="1">
      <c r="A20" s="15" t="s">
        <v>295</v>
      </c>
      <c r="B20" s="16" t="s">
        <v>139</v>
      </c>
      <c r="C20" s="19"/>
      <c r="D20" s="18">
        <v>42349048</v>
      </c>
      <c r="E20" s="18">
        <v>42349048</v>
      </c>
      <c r="F20" s="18">
        <v>32326918</v>
      </c>
      <c r="G20" s="18">
        <v>32326918</v>
      </c>
      <c r="J20" s="14"/>
    </row>
    <row r="21" spans="1:10" ht="39" customHeight="1">
      <c r="A21" s="15" t="s">
        <v>296</v>
      </c>
      <c r="B21" s="16" t="s">
        <v>140</v>
      </c>
      <c r="C21" s="19"/>
      <c r="D21" s="18">
        <v>42349048</v>
      </c>
      <c r="E21" s="18">
        <v>42349048</v>
      </c>
      <c r="F21" s="18">
        <v>32326918</v>
      </c>
      <c r="G21" s="18">
        <v>32326918</v>
      </c>
      <c r="J21" s="14"/>
    </row>
    <row r="22" spans="1:10" ht="39" customHeight="1">
      <c r="A22" s="15" t="s">
        <v>452</v>
      </c>
      <c r="B22" s="16" t="s">
        <v>141</v>
      </c>
      <c r="C22" s="19"/>
      <c r="D22" s="18">
        <v>0</v>
      </c>
      <c r="E22" s="18">
        <v>0</v>
      </c>
      <c r="F22" s="18">
        <v>0</v>
      </c>
      <c r="G22" s="18">
        <v>0</v>
      </c>
      <c r="J22" s="14"/>
    </row>
    <row r="23" spans="1:10" ht="39" customHeight="1">
      <c r="A23" s="15" t="s">
        <v>297</v>
      </c>
      <c r="B23" s="16" t="s">
        <v>255</v>
      </c>
      <c r="C23" s="19"/>
      <c r="D23" s="18">
        <v>0</v>
      </c>
      <c r="E23" s="18">
        <v>0</v>
      </c>
      <c r="F23" s="18">
        <v>0</v>
      </c>
      <c r="G23" s="18">
        <v>0</v>
      </c>
      <c r="J23" s="14"/>
    </row>
    <row r="24" spans="1:10" ht="39" customHeight="1">
      <c r="A24" s="15" t="s">
        <v>257</v>
      </c>
      <c r="B24" s="16" t="s">
        <v>256</v>
      </c>
      <c r="C24" s="19"/>
      <c r="D24" s="18">
        <v>0</v>
      </c>
      <c r="E24" s="18">
        <v>0</v>
      </c>
      <c r="F24" s="18">
        <v>0</v>
      </c>
      <c r="G24" s="18">
        <v>0</v>
      </c>
      <c r="J24" s="14"/>
    </row>
    <row r="25" spans="1:10" ht="39" customHeight="1">
      <c r="A25" s="15" t="s">
        <v>258</v>
      </c>
      <c r="B25" s="20" t="s">
        <v>142</v>
      </c>
      <c r="C25" s="19"/>
      <c r="D25" s="18">
        <v>148726014196</v>
      </c>
      <c r="E25" s="18">
        <v>148726014196</v>
      </c>
      <c r="F25" s="18">
        <v>73353732170</v>
      </c>
      <c r="G25" s="18">
        <v>73353732170</v>
      </c>
      <c r="J25" s="14"/>
    </row>
    <row r="26" spans="1:10" ht="46.15" customHeight="1">
      <c r="A26" s="15" t="s">
        <v>259</v>
      </c>
      <c r="B26" s="20" t="s">
        <v>143</v>
      </c>
      <c r="C26" s="19"/>
      <c r="D26" s="18">
        <v>-60177153346</v>
      </c>
      <c r="E26" s="18">
        <v>-60177153346</v>
      </c>
      <c r="F26" s="18">
        <v>1016495038030</v>
      </c>
      <c r="G26" s="18">
        <v>1016495038030</v>
      </c>
      <c r="J26" s="14"/>
    </row>
    <row r="27" spans="1:10" ht="39" customHeight="1">
      <c r="A27" s="15" t="s">
        <v>298</v>
      </c>
      <c r="B27" s="20" t="s">
        <v>144</v>
      </c>
      <c r="C27" s="19"/>
      <c r="D27" s="18">
        <v>0</v>
      </c>
      <c r="E27" s="18">
        <v>0</v>
      </c>
      <c r="F27" s="18">
        <v>0</v>
      </c>
      <c r="G27" s="18">
        <v>0</v>
      </c>
      <c r="J27" s="14"/>
    </row>
    <row r="28" spans="1:10" ht="49.15" customHeight="1">
      <c r="A28" s="15" t="s">
        <v>260</v>
      </c>
      <c r="B28" s="20" t="s">
        <v>145</v>
      </c>
      <c r="C28" s="19"/>
      <c r="D28" s="18">
        <v>0</v>
      </c>
      <c r="E28" s="18">
        <v>0</v>
      </c>
      <c r="F28" s="18">
        <v>0</v>
      </c>
      <c r="G28" s="18">
        <v>0</v>
      </c>
      <c r="J28" s="14"/>
    </row>
    <row r="29" spans="1:10" ht="39" customHeight="1">
      <c r="A29" s="15" t="s">
        <v>299</v>
      </c>
      <c r="B29" s="20" t="s">
        <v>146</v>
      </c>
      <c r="C29" s="19"/>
      <c r="D29" s="18">
        <v>0</v>
      </c>
      <c r="E29" s="18">
        <v>0</v>
      </c>
      <c r="F29" s="18">
        <v>0</v>
      </c>
      <c r="G29" s="18">
        <v>0</v>
      </c>
      <c r="J29" s="14"/>
    </row>
    <row r="30" spans="1:10" ht="76.900000000000006" customHeight="1">
      <c r="A30" s="15" t="s">
        <v>300</v>
      </c>
      <c r="B30" s="20" t="s">
        <v>147</v>
      </c>
      <c r="C30" s="19"/>
      <c r="D30" s="18">
        <v>0</v>
      </c>
      <c r="E30" s="18">
        <v>0</v>
      </c>
      <c r="F30" s="18">
        <v>0</v>
      </c>
      <c r="G30" s="18">
        <v>0</v>
      </c>
      <c r="J30" s="14"/>
    </row>
    <row r="31" spans="1:10" s="14" customFormat="1" ht="39" customHeight="1">
      <c r="A31" s="10" t="s">
        <v>269</v>
      </c>
      <c r="B31" s="11" t="s">
        <v>148</v>
      </c>
      <c r="C31" s="12"/>
      <c r="D31" s="13">
        <v>1222341378</v>
      </c>
      <c r="E31" s="13">
        <v>1222341378</v>
      </c>
      <c r="F31" s="13">
        <v>768113609</v>
      </c>
      <c r="G31" s="13">
        <v>768113609</v>
      </c>
    </row>
    <row r="32" spans="1:10" ht="39" customHeight="1">
      <c r="A32" s="15" t="s">
        <v>149</v>
      </c>
      <c r="B32" s="20" t="s">
        <v>150</v>
      </c>
      <c r="C32" s="19"/>
      <c r="D32" s="18">
        <v>1222341378</v>
      </c>
      <c r="E32" s="18">
        <v>1222341378</v>
      </c>
      <c r="F32" s="18">
        <v>768113609</v>
      </c>
      <c r="G32" s="18">
        <v>768113609</v>
      </c>
      <c r="J32" s="14"/>
    </row>
    <row r="33" spans="1:10" ht="39" customHeight="1">
      <c r="A33" s="21" t="s">
        <v>453</v>
      </c>
      <c r="B33" s="16" t="s">
        <v>151</v>
      </c>
      <c r="C33" s="17"/>
      <c r="D33" s="18">
        <v>1216518304</v>
      </c>
      <c r="E33" s="18">
        <v>1216518304</v>
      </c>
      <c r="F33" s="18">
        <v>765998761</v>
      </c>
      <c r="G33" s="18">
        <v>765998761</v>
      </c>
      <c r="J33" s="14"/>
    </row>
    <row r="34" spans="1:10" ht="39" customHeight="1">
      <c r="A34" s="21" t="s">
        <v>73</v>
      </c>
      <c r="B34" s="16" t="s">
        <v>152</v>
      </c>
      <c r="C34" s="17"/>
      <c r="D34" s="18">
        <v>5823074</v>
      </c>
      <c r="E34" s="18">
        <v>5823074</v>
      </c>
      <c r="F34" s="18">
        <v>2114848</v>
      </c>
      <c r="G34" s="18">
        <v>2114848</v>
      </c>
      <c r="J34" s="14"/>
    </row>
    <row r="35" spans="1:10" ht="42" customHeight="1">
      <c r="A35" s="21" t="s">
        <v>153</v>
      </c>
      <c r="B35" s="16" t="s">
        <v>154</v>
      </c>
      <c r="C35" s="19"/>
      <c r="D35" s="18">
        <v>0</v>
      </c>
      <c r="E35" s="18">
        <v>0</v>
      </c>
      <c r="F35" s="18">
        <v>0</v>
      </c>
      <c r="G35" s="18">
        <v>0</v>
      </c>
      <c r="J35" s="14"/>
    </row>
    <row r="36" spans="1:10" ht="39" customHeight="1">
      <c r="A36" s="21" t="s">
        <v>155</v>
      </c>
      <c r="B36" s="16" t="s">
        <v>156</v>
      </c>
      <c r="C36" s="19"/>
      <c r="D36" s="18">
        <v>0</v>
      </c>
      <c r="E36" s="18">
        <v>0</v>
      </c>
      <c r="F36" s="18">
        <v>0</v>
      </c>
      <c r="G36" s="18">
        <v>0</v>
      </c>
      <c r="J36" s="14"/>
    </row>
    <row r="37" spans="1:10" ht="70.900000000000006" customHeight="1">
      <c r="A37" s="21" t="s">
        <v>157</v>
      </c>
      <c r="B37" s="16" t="s">
        <v>158</v>
      </c>
      <c r="C37" s="19"/>
      <c r="D37" s="18">
        <v>0</v>
      </c>
      <c r="E37" s="18">
        <v>0</v>
      </c>
      <c r="F37" s="18">
        <v>0</v>
      </c>
      <c r="G37" s="18">
        <v>0</v>
      </c>
      <c r="J37" s="14"/>
    </row>
    <row r="38" spans="1:10" ht="39" customHeight="1">
      <c r="A38" s="21" t="s">
        <v>270</v>
      </c>
      <c r="B38" s="16" t="s">
        <v>159</v>
      </c>
      <c r="C38" s="19"/>
      <c r="D38" s="18">
        <v>0</v>
      </c>
      <c r="E38" s="18">
        <v>0</v>
      </c>
      <c r="F38" s="18">
        <v>0</v>
      </c>
      <c r="G38" s="18">
        <v>0</v>
      </c>
      <c r="J38" s="14"/>
    </row>
    <row r="39" spans="1:10" s="14" customFormat="1" ht="39" customHeight="1">
      <c r="A39" s="10" t="s">
        <v>271</v>
      </c>
      <c r="B39" s="11" t="s">
        <v>160</v>
      </c>
      <c r="C39" s="12"/>
      <c r="D39" s="13">
        <v>12639635358</v>
      </c>
      <c r="E39" s="13">
        <v>12639635358</v>
      </c>
      <c r="F39" s="13">
        <v>15897534550</v>
      </c>
      <c r="G39" s="13">
        <v>15897534550</v>
      </c>
    </row>
    <row r="40" spans="1:10" ht="39" customHeight="1">
      <c r="A40" s="21" t="s">
        <v>301</v>
      </c>
      <c r="B40" s="16" t="s">
        <v>161</v>
      </c>
      <c r="C40" s="19"/>
      <c r="D40" s="18">
        <v>10233255401</v>
      </c>
      <c r="E40" s="18">
        <v>10233255401</v>
      </c>
      <c r="F40" s="18">
        <v>12857267912</v>
      </c>
      <c r="G40" s="18">
        <v>12857267912</v>
      </c>
      <c r="J40" s="14"/>
    </row>
    <row r="41" spans="1:10" ht="39" customHeight="1">
      <c r="A41" s="21" t="s">
        <v>162</v>
      </c>
      <c r="B41" s="16" t="s">
        <v>163</v>
      </c>
      <c r="C41" s="17"/>
      <c r="D41" s="18">
        <v>822452164</v>
      </c>
      <c r="E41" s="18">
        <v>822452164</v>
      </c>
      <c r="F41" s="18">
        <v>1094259330</v>
      </c>
      <c r="G41" s="18">
        <v>1094259330</v>
      </c>
      <c r="J41" s="14"/>
    </row>
    <row r="42" spans="1:10" ht="39" customHeight="1">
      <c r="A42" s="22" t="s">
        <v>24</v>
      </c>
      <c r="B42" s="23" t="s">
        <v>164</v>
      </c>
      <c r="C42" s="17"/>
      <c r="D42" s="18">
        <v>629738796</v>
      </c>
      <c r="E42" s="18">
        <v>629738796</v>
      </c>
      <c r="F42" s="18">
        <v>791216486</v>
      </c>
      <c r="G42" s="18">
        <v>791216486</v>
      </c>
      <c r="J42" s="14"/>
    </row>
    <row r="43" spans="1:10" ht="39" customHeight="1">
      <c r="A43" s="22" t="s">
        <v>25</v>
      </c>
      <c r="B43" s="23" t="s">
        <v>165</v>
      </c>
      <c r="C43" s="17"/>
      <c r="D43" s="18">
        <v>11200000</v>
      </c>
      <c r="E43" s="18">
        <v>11200000</v>
      </c>
      <c r="F43" s="18">
        <v>26900000</v>
      </c>
      <c r="G43" s="18">
        <v>26900000</v>
      </c>
      <c r="J43" s="14"/>
    </row>
    <row r="44" spans="1:10" ht="60" customHeight="1">
      <c r="A44" s="22" t="s">
        <v>454</v>
      </c>
      <c r="B44" s="23" t="s">
        <v>166</v>
      </c>
      <c r="C44" s="17"/>
      <c r="D44" s="18">
        <v>181513368</v>
      </c>
      <c r="E44" s="18">
        <v>181513368</v>
      </c>
      <c r="F44" s="18">
        <v>276142844</v>
      </c>
      <c r="G44" s="18">
        <v>276142844</v>
      </c>
      <c r="J44" s="14"/>
    </row>
    <row r="45" spans="1:10" ht="39" customHeight="1">
      <c r="A45" s="21" t="s">
        <v>167</v>
      </c>
      <c r="B45" s="16" t="s">
        <v>168</v>
      </c>
      <c r="C45" s="17"/>
      <c r="D45" s="18">
        <v>346356337</v>
      </c>
      <c r="E45" s="18">
        <v>346356337</v>
      </c>
      <c r="F45" s="18">
        <v>435169070</v>
      </c>
      <c r="G45" s="18">
        <v>435169070</v>
      </c>
      <c r="J45" s="14"/>
    </row>
    <row r="46" spans="1:10" ht="39" customHeight="1">
      <c r="A46" s="21" t="s">
        <v>169</v>
      </c>
      <c r="B46" s="16" t="s">
        <v>170</v>
      </c>
      <c r="C46" s="17"/>
      <c r="D46" s="18">
        <v>432945422</v>
      </c>
      <c r="E46" s="18">
        <v>432945422</v>
      </c>
      <c r="F46" s="18">
        <v>543961332</v>
      </c>
      <c r="G46" s="18">
        <v>543961332</v>
      </c>
      <c r="J46" s="14"/>
    </row>
    <row r="47" spans="1:10" ht="39" customHeight="1">
      <c r="A47" s="21" t="s">
        <v>171</v>
      </c>
      <c r="B47" s="16" t="s">
        <v>172</v>
      </c>
      <c r="C47" s="17"/>
      <c r="D47" s="18">
        <v>16500000</v>
      </c>
      <c r="E47" s="18">
        <v>16500000</v>
      </c>
      <c r="F47" s="18">
        <v>16500000</v>
      </c>
      <c r="G47" s="18">
        <v>16500000</v>
      </c>
      <c r="J47" s="14"/>
    </row>
    <row r="48" spans="1:10" ht="39" customHeight="1">
      <c r="A48" s="21" t="s">
        <v>173</v>
      </c>
      <c r="B48" s="16" t="s">
        <v>174</v>
      </c>
      <c r="C48" s="17"/>
      <c r="D48" s="18">
        <v>629738800</v>
      </c>
      <c r="E48" s="18">
        <v>629738800</v>
      </c>
      <c r="F48" s="18">
        <v>791216486</v>
      </c>
      <c r="G48" s="18">
        <v>791216486</v>
      </c>
      <c r="J48" s="14"/>
    </row>
    <row r="49" spans="1:10" ht="43.9" customHeight="1">
      <c r="A49" s="24" t="s">
        <v>302</v>
      </c>
      <c r="B49" s="23" t="s">
        <v>175</v>
      </c>
      <c r="C49" s="17"/>
      <c r="D49" s="18">
        <v>314869400</v>
      </c>
      <c r="E49" s="18">
        <v>314869400</v>
      </c>
      <c r="F49" s="18">
        <v>395608243</v>
      </c>
      <c r="G49" s="18">
        <v>395608243</v>
      </c>
      <c r="J49" s="14"/>
    </row>
    <row r="50" spans="1:10" ht="39" customHeight="1">
      <c r="A50" s="24" t="s">
        <v>303</v>
      </c>
      <c r="B50" s="23" t="s">
        <v>176</v>
      </c>
      <c r="C50" s="17"/>
      <c r="D50" s="18">
        <v>314869400</v>
      </c>
      <c r="E50" s="18">
        <v>314869400</v>
      </c>
      <c r="F50" s="18">
        <v>395608243</v>
      </c>
      <c r="G50" s="18">
        <v>395608243</v>
      </c>
      <c r="J50" s="14"/>
    </row>
    <row r="51" spans="1:10" ht="39" customHeight="1">
      <c r="A51" s="21" t="s">
        <v>290</v>
      </c>
      <c r="B51" s="16" t="s">
        <v>177</v>
      </c>
      <c r="C51" s="17"/>
      <c r="D51" s="18">
        <v>0</v>
      </c>
      <c r="E51" s="18">
        <v>0</v>
      </c>
      <c r="F51" s="18">
        <v>0</v>
      </c>
      <c r="G51" s="18">
        <v>0</v>
      </c>
      <c r="J51" s="14"/>
    </row>
    <row r="52" spans="1:10" ht="39" customHeight="1">
      <c r="A52" s="21" t="s">
        <v>272</v>
      </c>
      <c r="B52" s="16" t="s">
        <v>178</v>
      </c>
      <c r="C52" s="17"/>
      <c r="D52" s="18">
        <v>71876712</v>
      </c>
      <c r="E52" s="18">
        <v>71876712</v>
      </c>
      <c r="F52" s="18">
        <v>72476776</v>
      </c>
      <c r="G52" s="18">
        <v>72476776</v>
      </c>
      <c r="J52" s="14"/>
    </row>
    <row r="53" spans="1:10" ht="39" customHeight="1">
      <c r="A53" s="21" t="s">
        <v>179</v>
      </c>
      <c r="B53" s="16" t="s">
        <v>180</v>
      </c>
      <c r="C53" s="17"/>
      <c r="D53" s="18">
        <v>0</v>
      </c>
      <c r="E53" s="18">
        <v>0</v>
      </c>
      <c r="F53" s="18">
        <v>0</v>
      </c>
      <c r="G53" s="18">
        <v>0</v>
      </c>
      <c r="J53" s="14"/>
    </row>
    <row r="54" spans="1:10" ht="39" customHeight="1">
      <c r="A54" s="21" t="s">
        <v>273</v>
      </c>
      <c r="B54" s="25" t="s">
        <v>181</v>
      </c>
      <c r="C54" s="17"/>
      <c r="D54" s="18">
        <v>86510522</v>
      </c>
      <c r="E54" s="18">
        <v>86510522</v>
      </c>
      <c r="F54" s="18">
        <v>86683644</v>
      </c>
      <c r="G54" s="18">
        <v>86683644</v>
      </c>
      <c r="J54" s="14"/>
    </row>
    <row r="55" spans="1:10" ht="39" customHeight="1">
      <c r="A55" s="24" t="s">
        <v>182</v>
      </c>
      <c r="B55" s="26" t="s">
        <v>183</v>
      </c>
      <c r="C55" s="17"/>
      <c r="D55" s="18">
        <v>29219178</v>
      </c>
      <c r="E55" s="18">
        <v>29219178</v>
      </c>
      <c r="F55" s="18">
        <v>29237705</v>
      </c>
      <c r="G55" s="18">
        <v>29237705</v>
      </c>
      <c r="J55" s="14"/>
    </row>
    <row r="56" spans="1:10" ht="39" customHeight="1">
      <c r="A56" s="24" t="s">
        <v>291</v>
      </c>
      <c r="B56" s="26" t="s">
        <v>184</v>
      </c>
      <c r="C56" s="17"/>
      <c r="D56" s="18">
        <v>0</v>
      </c>
      <c r="E56" s="18">
        <v>0</v>
      </c>
      <c r="F56" s="18">
        <v>0</v>
      </c>
      <c r="G56" s="18">
        <v>0</v>
      </c>
      <c r="J56" s="14"/>
    </row>
    <row r="57" spans="1:10" ht="39" customHeight="1">
      <c r="A57" s="24" t="s">
        <v>292</v>
      </c>
      <c r="B57" s="26" t="s">
        <v>185</v>
      </c>
      <c r="C57" s="19"/>
      <c r="D57" s="18">
        <v>0</v>
      </c>
      <c r="E57" s="18">
        <v>0</v>
      </c>
      <c r="F57" s="18">
        <v>0</v>
      </c>
      <c r="G57" s="18">
        <v>0</v>
      </c>
      <c r="J57" s="14"/>
    </row>
    <row r="58" spans="1:10" ht="39" customHeight="1">
      <c r="A58" s="24" t="s">
        <v>267</v>
      </c>
      <c r="B58" s="26" t="s">
        <v>186</v>
      </c>
      <c r="C58" s="17"/>
      <c r="D58" s="18">
        <v>0</v>
      </c>
      <c r="E58" s="18">
        <v>0</v>
      </c>
      <c r="F58" s="18">
        <v>0</v>
      </c>
      <c r="G58" s="18">
        <v>0</v>
      </c>
      <c r="J58" s="14"/>
    </row>
    <row r="59" spans="1:10" ht="39" customHeight="1">
      <c r="A59" s="24" t="s">
        <v>62</v>
      </c>
      <c r="B59" s="26" t="s">
        <v>187</v>
      </c>
      <c r="C59" s="19"/>
      <c r="D59" s="18">
        <v>0</v>
      </c>
      <c r="E59" s="18">
        <v>0</v>
      </c>
      <c r="F59" s="18">
        <v>0</v>
      </c>
      <c r="G59" s="18">
        <v>0</v>
      </c>
      <c r="J59" s="14"/>
    </row>
    <row r="60" spans="1:10" ht="39" customHeight="1">
      <c r="A60" s="24" t="s">
        <v>268</v>
      </c>
      <c r="B60" s="26" t="s">
        <v>188</v>
      </c>
      <c r="C60" s="19"/>
      <c r="D60" s="18">
        <v>0</v>
      </c>
      <c r="E60" s="18">
        <v>0</v>
      </c>
      <c r="F60" s="18">
        <v>0</v>
      </c>
      <c r="G60" s="18">
        <v>0</v>
      </c>
      <c r="J60" s="14"/>
    </row>
    <row r="61" spans="1:10" ht="39" customHeight="1">
      <c r="A61" s="24" t="s">
        <v>274</v>
      </c>
      <c r="B61" s="26" t="s">
        <v>189</v>
      </c>
      <c r="C61" s="19"/>
      <c r="D61" s="18">
        <v>0</v>
      </c>
      <c r="E61" s="18">
        <v>0</v>
      </c>
      <c r="F61" s="18">
        <v>0</v>
      </c>
      <c r="G61" s="18">
        <v>0</v>
      </c>
      <c r="J61" s="14"/>
    </row>
    <row r="62" spans="1:10" ht="39" customHeight="1">
      <c r="A62" s="24" t="s">
        <v>79</v>
      </c>
      <c r="B62" s="26" t="s">
        <v>190</v>
      </c>
      <c r="C62" s="19"/>
      <c r="D62" s="18">
        <v>1291344</v>
      </c>
      <c r="E62" s="18">
        <v>1291344</v>
      </c>
      <c r="F62" s="18">
        <v>2445939</v>
      </c>
      <c r="G62" s="18">
        <v>2445939</v>
      </c>
      <c r="J62" s="14"/>
    </row>
    <row r="63" spans="1:10" ht="39" customHeight="1">
      <c r="A63" s="24" t="s">
        <v>68</v>
      </c>
      <c r="B63" s="26" t="s">
        <v>191</v>
      </c>
      <c r="C63" s="19"/>
      <c r="D63" s="18">
        <v>0</v>
      </c>
      <c r="E63" s="18">
        <v>0</v>
      </c>
      <c r="F63" s="18">
        <v>0</v>
      </c>
      <c r="G63" s="18">
        <v>0</v>
      </c>
      <c r="J63" s="14"/>
    </row>
    <row r="64" spans="1:10" ht="39" customHeight="1">
      <c r="A64" s="24" t="s">
        <v>304</v>
      </c>
      <c r="B64" s="26" t="s">
        <v>192</v>
      </c>
      <c r="C64" s="17"/>
      <c r="D64" s="18">
        <v>0</v>
      </c>
      <c r="E64" s="18">
        <v>0</v>
      </c>
      <c r="F64" s="18">
        <v>0</v>
      </c>
      <c r="G64" s="18">
        <v>0</v>
      </c>
      <c r="J64" s="14"/>
    </row>
    <row r="65" spans="1:10" ht="39" customHeight="1">
      <c r="A65" s="24" t="s">
        <v>455</v>
      </c>
      <c r="B65" s="26" t="s">
        <v>193</v>
      </c>
      <c r="C65" s="17"/>
      <c r="D65" s="18">
        <v>14000000</v>
      </c>
      <c r="E65" s="18">
        <v>14000000</v>
      </c>
      <c r="F65" s="18">
        <v>14000000</v>
      </c>
      <c r="G65" s="18">
        <v>14000000</v>
      </c>
      <c r="J65" s="14"/>
    </row>
    <row r="66" spans="1:10" ht="39" customHeight="1">
      <c r="A66" s="24" t="s">
        <v>456</v>
      </c>
      <c r="B66" s="26" t="s">
        <v>194</v>
      </c>
      <c r="C66" s="17"/>
      <c r="D66" s="18">
        <v>12000000</v>
      </c>
      <c r="E66" s="18">
        <v>12000000</v>
      </c>
      <c r="F66" s="18">
        <v>11000000</v>
      </c>
      <c r="G66" s="18">
        <v>11000000</v>
      </c>
      <c r="J66" s="14"/>
    </row>
    <row r="67" spans="1:10" ht="39" customHeight="1">
      <c r="A67" s="24" t="s">
        <v>275</v>
      </c>
      <c r="B67" s="26" t="s">
        <v>195</v>
      </c>
      <c r="C67" s="17"/>
      <c r="D67" s="18">
        <v>30000000</v>
      </c>
      <c r="E67" s="18">
        <v>30000000</v>
      </c>
      <c r="F67" s="18">
        <v>30000000</v>
      </c>
      <c r="G67" s="18">
        <v>30000000</v>
      </c>
      <c r="J67" s="14"/>
    </row>
    <row r="68" spans="1:10" ht="39" customHeight="1">
      <c r="A68" s="24" t="s">
        <v>196</v>
      </c>
      <c r="B68" s="26" t="s">
        <v>197</v>
      </c>
      <c r="C68" s="17"/>
      <c r="D68" s="18">
        <v>0</v>
      </c>
      <c r="E68" s="18">
        <v>0</v>
      </c>
      <c r="F68" s="18">
        <v>0</v>
      </c>
      <c r="G68" s="18">
        <v>0</v>
      </c>
      <c r="J68" s="14"/>
    </row>
    <row r="69" spans="1:10" s="14" customFormat="1" ht="45" customHeight="1">
      <c r="A69" s="10" t="s">
        <v>198</v>
      </c>
      <c r="B69" s="11" t="s">
        <v>199</v>
      </c>
      <c r="C69" s="12"/>
      <c r="D69" s="13">
        <v>74729233162</v>
      </c>
      <c r="E69" s="13">
        <v>74729233162</v>
      </c>
      <c r="F69" s="13">
        <v>1084117181059</v>
      </c>
      <c r="G69" s="13">
        <v>1084117181059</v>
      </c>
    </row>
    <row r="70" spans="1:10" s="14" customFormat="1" ht="39" customHeight="1">
      <c r="A70" s="10" t="s">
        <v>200</v>
      </c>
      <c r="B70" s="11" t="s">
        <v>201</v>
      </c>
      <c r="C70" s="12"/>
      <c r="D70" s="13">
        <v>0</v>
      </c>
      <c r="E70" s="13">
        <v>0</v>
      </c>
      <c r="F70" s="13">
        <v>0</v>
      </c>
      <c r="G70" s="13">
        <v>0</v>
      </c>
    </row>
    <row r="71" spans="1:10" ht="39" customHeight="1">
      <c r="A71" s="15" t="s">
        <v>305</v>
      </c>
      <c r="B71" s="20" t="s">
        <v>202</v>
      </c>
      <c r="C71" s="19"/>
      <c r="D71" s="18">
        <v>0</v>
      </c>
      <c r="E71" s="18">
        <v>0</v>
      </c>
      <c r="F71" s="18">
        <v>0</v>
      </c>
      <c r="G71" s="18">
        <v>0</v>
      </c>
      <c r="J71" s="14"/>
    </row>
    <row r="72" spans="1:10" ht="39" customHeight="1">
      <c r="A72" s="15" t="s">
        <v>276</v>
      </c>
      <c r="B72" s="20" t="s">
        <v>203</v>
      </c>
      <c r="C72" s="19"/>
      <c r="D72" s="18">
        <v>0</v>
      </c>
      <c r="E72" s="18">
        <v>0</v>
      </c>
      <c r="F72" s="18">
        <v>0</v>
      </c>
      <c r="G72" s="18">
        <v>0</v>
      </c>
      <c r="J72" s="14"/>
    </row>
    <row r="73" spans="1:10" s="14" customFormat="1" ht="48" customHeight="1">
      <c r="A73" s="10" t="s">
        <v>204</v>
      </c>
      <c r="B73" s="11" t="s">
        <v>205</v>
      </c>
      <c r="C73" s="12"/>
      <c r="D73" s="13">
        <v>74729233162</v>
      </c>
      <c r="E73" s="13">
        <v>74729233162</v>
      </c>
      <c r="F73" s="13">
        <v>1084117181059</v>
      </c>
      <c r="G73" s="13">
        <v>1084117181059</v>
      </c>
    </row>
    <row r="74" spans="1:10" ht="39" customHeight="1">
      <c r="A74" s="21" t="s">
        <v>206</v>
      </c>
      <c r="B74" s="16" t="s">
        <v>207</v>
      </c>
      <c r="C74" s="19"/>
      <c r="D74" s="18">
        <v>134906386508</v>
      </c>
      <c r="E74" s="18">
        <v>134906386508</v>
      </c>
      <c r="F74" s="18">
        <v>67622143029</v>
      </c>
      <c r="G74" s="18">
        <v>67622143029</v>
      </c>
      <c r="J74" s="14"/>
    </row>
    <row r="75" spans="1:10" ht="39" customHeight="1">
      <c r="A75" s="21" t="s">
        <v>208</v>
      </c>
      <c r="B75" s="16" t="s">
        <v>209</v>
      </c>
      <c r="C75" s="19"/>
      <c r="D75" s="18">
        <v>-60177153346</v>
      </c>
      <c r="E75" s="18">
        <v>-60177153346</v>
      </c>
      <c r="F75" s="18">
        <v>1016495038030</v>
      </c>
      <c r="G75" s="18">
        <v>1016495038030</v>
      </c>
      <c r="J75" s="14"/>
    </row>
    <row r="76" spans="1:10" s="14" customFormat="1" ht="39" customHeight="1">
      <c r="A76" s="10" t="s">
        <v>210</v>
      </c>
      <c r="B76" s="11" t="s">
        <v>211</v>
      </c>
      <c r="C76" s="12"/>
      <c r="D76" s="13">
        <v>0</v>
      </c>
      <c r="E76" s="13">
        <v>0</v>
      </c>
      <c r="F76" s="13">
        <v>0</v>
      </c>
      <c r="G76" s="13">
        <v>0</v>
      </c>
    </row>
    <row r="77" spans="1:10" s="14" customFormat="1" ht="43.5" customHeight="1">
      <c r="A77" s="10" t="s">
        <v>212</v>
      </c>
      <c r="B77" s="11" t="s">
        <v>213</v>
      </c>
      <c r="C77" s="12"/>
      <c r="D77" s="13">
        <v>74729233162</v>
      </c>
      <c r="E77" s="13">
        <v>74729233162</v>
      </c>
      <c r="F77" s="13">
        <v>1084117181059</v>
      </c>
      <c r="G77" s="13">
        <v>1084117181059</v>
      </c>
    </row>
    <row r="80" spans="1:10" s="14" customFormat="1" ht="16.899999999999999" customHeight="1">
      <c r="A80" s="27" t="s">
        <v>306</v>
      </c>
      <c r="B80" s="224" t="s">
        <v>307</v>
      </c>
      <c r="C80" s="224"/>
      <c r="D80" s="224"/>
      <c r="E80" s="224"/>
      <c r="F80" s="224"/>
      <c r="G80" s="224"/>
    </row>
    <row r="93" spans="1:7">
      <c r="A93" s="4" t="s">
        <v>351</v>
      </c>
      <c r="B93" s="249" t="s">
        <v>352</v>
      </c>
      <c r="C93" s="249"/>
      <c r="D93" s="249"/>
      <c r="E93" s="249"/>
      <c r="F93" s="249" t="s">
        <v>353</v>
      </c>
      <c r="G93" s="249"/>
    </row>
    <row r="94" spans="1:7" ht="16.899999999999999" customHeight="1">
      <c r="A94" s="27" t="s">
        <v>1340</v>
      </c>
      <c r="B94" s="224" t="s">
        <v>1341</v>
      </c>
      <c r="C94" s="224"/>
      <c r="D94" s="224"/>
      <c r="E94" s="224"/>
      <c r="F94" s="224" t="s">
        <v>1330</v>
      </c>
      <c r="G94" s="224"/>
    </row>
    <row r="95" spans="1:7" ht="16.899999999999999" customHeight="1">
      <c r="A95" s="29" t="s">
        <v>1342</v>
      </c>
      <c r="B95" s="249" t="s">
        <v>1343</v>
      </c>
      <c r="C95" s="249"/>
      <c r="D95" s="249"/>
      <c r="E95" s="249"/>
      <c r="F95" s="249" t="s">
        <v>1332</v>
      </c>
      <c r="G95" s="249"/>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63" orientation="portrait" r:id="rId1"/>
  <headerFooter>
    <oddHeader>&amp;L&amp;"Arial"&amp;9&amp;KA80000 CONFIDENTIAL&amp;1#_x000D_</oddHeader>
  </headerFooter>
  <rowBreaks count="2" manualBreakCount="2">
    <brk id="38" max="6" man="1"/>
    <brk id="67" max="6"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38"/>
  <sheetViews>
    <sheetView view="pageBreakPreview" topLeftCell="A124" zoomScaleNormal="100" zoomScaleSheetLayoutView="100" workbookViewId="0">
      <selection activeCell="A17" sqref="A17:F120"/>
    </sheetView>
  </sheetViews>
  <sheetFormatPr defaultColWidth="8.7265625" defaultRowHeight="12.5"/>
  <cols>
    <col min="1" max="1" width="7.08984375" style="4" customWidth="1"/>
    <col min="2" max="2" width="45.36328125" style="4" customWidth="1"/>
    <col min="3" max="3" width="10.6328125" style="4" customWidth="1"/>
    <col min="4" max="4" width="8.7265625" style="4"/>
    <col min="5" max="6" width="22.26953125" style="4" customWidth="1"/>
    <col min="7" max="7" width="8.7265625" style="1"/>
    <col min="8" max="16384" width="8.7265625" style="3"/>
  </cols>
  <sheetData>
    <row r="1" spans="1:6" ht="56.25" customHeight="1">
      <c r="A1" s="221" t="s">
        <v>448</v>
      </c>
      <c r="B1" s="221"/>
      <c r="C1" s="221"/>
      <c r="D1" s="221"/>
      <c r="E1" s="221"/>
      <c r="F1" s="221"/>
    </row>
    <row r="2" spans="1:6" ht="32.65" customHeight="1">
      <c r="A2" s="222" t="s">
        <v>447</v>
      </c>
      <c r="B2" s="222"/>
      <c r="C2" s="222"/>
      <c r="D2" s="222"/>
      <c r="E2" s="222"/>
      <c r="F2" s="222"/>
    </row>
    <row r="3" spans="1:6" ht="31.15" customHeight="1">
      <c r="A3" s="214" t="s">
        <v>214</v>
      </c>
      <c r="B3" s="214"/>
      <c r="C3" s="214"/>
      <c r="D3" s="214"/>
      <c r="E3" s="214"/>
      <c r="F3" s="214"/>
    </row>
    <row r="4" spans="1:6" ht="6" customHeight="1"/>
    <row r="5" spans="1:6" ht="16.899999999999999" customHeight="1">
      <c r="A5" s="223" t="str">
        <f>TONGQUAN!C1</f>
        <v>Tại ngày 31 tháng 03 năm 2025
/ As at 31 Mar 2025</v>
      </c>
      <c r="B5" s="223"/>
      <c r="C5" s="223"/>
      <c r="D5" s="223"/>
      <c r="E5" s="223"/>
      <c r="F5" s="223"/>
    </row>
    <row r="6" spans="1:6" ht="16.899999999999999" customHeight="1"/>
    <row r="7" spans="1:6" ht="16.899999999999999" customHeight="1">
      <c r="A7" s="30" t="s">
        <v>2</v>
      </c>
      <c r="C7" s="218" t="str">
        <f>TONGQUAN!D5</f>
        <v>Công ty Cổ phần Quản lý Quỹ Đầu tư Dragon Capital Việt Nam</v>
      </c>
      <c r="D7" s="218"/>
      <c r="E7" s="218"/>
      <c r="F7" s="218"/>
    </row>
    <row r="8" spans="1:6" ht="16.899999999999999" customHeight="1">
      <c r="A8" s="4" t="s">
        <v>3</v>
      </c>
      <c r="C8" s="225" t="str">
        <f>TONGQUAN!D6</f>
        <v>Dragon Capital Vietfund Management Joint Stock Company</v>
      </c>
      <c r="D8" s="225"/>
      <c r="E8" s="225"/>
      <c r="F8" s="225"/>
    </row>
    <row r="9" spans="1:6" ht="16.899999999999999" customHeight="1">
      <c r="A9" s="30" t="s">
        <v>4</v>
      </c>
      <c r="C9" s="218" t="str">
        <f>TONGQUAN!D7</f>
        <v>Ngân hàng TNHH Một thành viên Standard Chartered (Việt Nam)</v>
      </c>
      <c r="D9" s="218"/>
      <c r="E9" s="218"/>
      <c r="F9" s="218"/>
    </row>
    <row r="10" spans="1:6" ht="16.899999999999999" customHeight="1">
      <c r="A10" s="4" t="s">
        <v>5</v>
      </c>
      <c r="C10" s="225" t="str">
        <f>TONGQUAN!D8</f>
        <v>Standard Chartered Bank (Vietnam) Limited</v>
      </c>
      <c r="D10" s="225"/>
      <c r="E10" s="225"/>
      <c r="F10" s="225"/>
    </row>
    <row r="11" spans="1:6" ht="16.899999999999999" customHeight="1">
      <c r="A11" s="30" t="s">
        <v>6</v>
      </c>
      <c r="C11" s="218" t="str">
        <f>TONGQUAN!D9</f>
        <v>Quỹ ETF DCVFMVN30 (E1VFVN30)</v>
      </c>
      <c r="D11" s="218"/>
      <c r="E11" s="218"/>
      <c r="F11" s="218"/>
    </row>
    <row r="12" spans="1:6" ht="16.899999999999999" customHeight="1">
      <c r="A12" s="4" t="s">
        <v>7</v>
      </c>
      <c r="C12" s="225" t="str">
        <f>TONGQUAN!D10</f>
        <v>DCVFMVN30 ETF (E1VFVN30) (VFVN30)</v>
      </c>
      <c r="D12" s="225"/>
      <c r="E12" s="225"/>
      <c r="F12" s="225"/>
    </row>
    <row r="13" spans="1:6" ht="16.899999999999999" customHeight="1">
      <c r="A13" s="30" t="s">
        <v>8</v>
      </c>
      <c r="C13" s="218" t="str">
        <f>TONGQUAN!D11</f>
        <v>Ngày 08 tháng 04 năm 2025</v>
      </c>
      <c r="D13" s="218"/>
      <c r="E13" s="218"/>
      <c r="F13" s="218"/>
    </row>
    <row r="14" spans="1:6" ht="16.899999999999999" customHeight="1">
      <c r="A14" s="4" t="s">
        <v>9</v>
      </c>
      <c r="C14" s="225" t="str">
        <f>TONGQUAN!D12</f>
        <v>08 Apr 2025</v>
      </c>
      <c r="D14" s="225"/>
      <c r="E14" s="225"/>
      <c r="F14" s="225"/>
    </row>
    <row r="15" spans="1:6" ht="16.899999999999999" customHeight="1"/>
    <row r="16" spans="1:6" ht="46.9" customHeight="1">
      <c r="A16" s="31" t="s">
        <v>215</v>
      </c>
      <c r="B16" s="31" t="s">
        <v>133</v>
      </c>
      <c r="C16" s="31" t="s">
        <v>134</v>
      </c>
      <c r="D16" s="31" t="s">
        <v>135</v>
      </c>
      <c r="E16" s="31" t="str">
        <f>BCTaiSan_06134!D16</f>
        <v>Ngày 31 tháng 03 năm 2025
 As at 31 Mar 2025</v>
      </c>
      <c r="F16" s="31" t="str">
        <f>BCTaiSan_06134!E16</f>
        <v>Ngày 31 tháng 12 năm 2024
 As at 31 Dec 2024</v>
      </c>
    </row>
    <row r="17" spans="1:7" ht="39" customHeight="1">
      <c r="A17" s="32" t="s">
        <v>1010</v>
      </c>
      <c r="B17" s="33" t="s">
        <v>1011</v>
      </c>
      <c r="C17" s="34" t="s">
        <v>1012</v>
      </c>
      <c r="D17" s="13"/>
      <c r="E17" s="13"/>
      <c r="F17" s="13"/>
    </row>
    <row r="18" spans="1:7" ht="39" customHeight="1">
      <c r="A18" s="35" t="s">
        <v>1013</v>
      </c>
      <c r="B18" s="36" t="s">
        <v>1014</v>
      </c>
      <c r="C18" s="37" t="s">
        <v>1015</v>
      </c>
      <c r="D18" s="35"/>
      <c r="E18" s="38">
        <v>43365017808</v>
      </c>
      <c r="F18" s="38">
        <v>34117661830</v>
      </c>
    </row>
    <row r="19" spans="1:7" ht="39" customHeight="1">
      <c r="A19" s="35" t="s">
        <v>1016</v>
      </c>
      <c r="B19" s="36" t="s">
        <v>1017</v>
      </c>
      <c r="C19" s="37" t="s">
        <v>1018</v>
      </c>
      <c r="D19" s="35"/>
      <c r="E19" s="38">
        <v>43365017808</v>
      </c>
      <c r="F19" s="38">
        <v>34117661830</v>
      </c>
    </row>
    <row r="20" spans="1:7" s="42" customFormat="1" ht="49.15" customHeight="1">
      <c r="A20" s="35" t="s">
        <v>1019</v>
      </c>
      <c r="B20" s="39" t="s">
        <v>1020</v>
      </c>
      <c r="C20" s="40" t="s">
        <v>1021</v>
      </c>
      <c r="D20" s="35"/>
      <c r="E20" s="38">
        <v>0</v>
      </c>
      <c r="F20" s="38">
        <v>0</v>
      </c>
      <c r="G20" s="41"/>
    </row>
    <row r="21" spans="1:7" s="42" customFormat="1" ht="55.9" customHeight="1">
      <c r="A21" s="35" t="s">
        <v>1022</v>
      </c>
      <c r="B21" s="39" t="s">
        <v>1023</v>
      </c>
      <c r="C21" s="40" t="s">
        <v>1024</v>
      </c>
      <c r="D21" s="35"/>
      <c r="E21" s="38">
        <v>0</v>
      </c>
      <c r="F21" s="38">
        <v>0</v>
      </c>
      <c r="G21" s="41"/>
    </row>
    <row r="22" spans="1:7" s="42" customFormat="1" ht="39" customHeight="1">
      <c r="A22" s="35" t="s">
        <v>1025</v>
      </c>
      <c r="B22" s="39" t="s">
        <v>1026</v>
      </c>
      <c r="C22" s="40" t="s">
        <v>1027</v>
      </c>
      <c r="D22" s="35"/>
      <c r="E22" s="38">
        <v>13366617808</v>
      </c>
      <c r="F22" s="38">
        <v>34117661830</v>
      </c>
      <c r="G22" s="41"/>
    </row>
    <row r="23" spans="1:7" ht="47.65" customHeight="1">
      <c r="A23" s="35" t="s">
        <v>1028</v>
      </c>
      <c r="B23" s="39" t="s">
        <v>1029</v>
      </c>
      <c r="C23" s="40" t="s">
        <v>1030</v>
      </c>
      <c r="D23" s="35"/>
      <c r="E23" s="38">
        <v>29998400000</v>
      </c>
      <c r="F23" s="38">
        <v>0</v>
      </c>
    </row>
    <row r="24" spans="1:7" ht="39" customHeight="1">
      <c r="A24" s="35" t="s">
        <v>1031</v>
      </c>
      <c r="B24" s="36" t="s">
        <v>1032</v>
      </c>
      <c r="C24" s="37" t="s">
        <v>1033</v>
      </c>
      <c r="D24" s="35"/>
      <c r="E24" s="38">
        <v>0</v>
      </c>
      <c r="F24" s="38">
        <v>0</v>
      </c>
    </row>
    <row r="25" spans="1:7" ht="39" customHeight="1">
      <c r="A25" s="35" t="s">
        <v>1034</v>
      </c>
      <c r="B25" s="36" t="s">
        <v>1035</v>
      </c>
      <c r="C25" s="37" t="s">
        <v>1036</v>
      </c>
      <c r="D25" s="35"/>
      <c r="E25" s="38">
        <v>5937936602900</v>
      </c>
      <c r="F25" s="38">
        <v>6739824186050</v>
      </c>
    </row>
    <row r="26" spans="1:7" ht="39" customHeight="1">
      <c r="A26" s="35" t="s">
        <v>1037</v>
      </c>
      <c r="B26" s="36" t="s">
        <v>1038</v>
      </c>
      <c r="C26" s="37" t="s">
        <v>1039</v>
      </c>
      <c r="D26" s="35"/>
      <c r="E26" s="38">
        <v>5937936602900</v>
      </c>
      <c r="F26" s="38">
        <v>6739824186050</v>
      </c>
    </row>
    <row r="27" spans="1:7" ht="39" customHeight="1">
      <c r="A27" s="35" t="s">
        <v>1040</v>
      </c>
      <c r="B27" s="39" t="s">
        <v>1041</v>
      </c>
      <c r="C27" s="40" t="s">
        <v>1042</v>
      </c>
      <c r="D27" s="35"/>
      <c r="E27" s="38">
        <v>5937936602900</v>
      </c>
      <c r="F27" s="38">
        <v>6739824186050</v>
      </c>
    </row>
    <row r="28" spans="1:7" ht="39" customHeight="1">
      <c r="A28" s="35" t="s">
        <v>1043</v>
      </c>
      <c r="B28" s="39" t="s">
        <v>1044</v>
      </c>
      <c r="C28" s="40" t="s">
        <v>1045</v>
      </c>
      <c r="D28" s="35"/>
      <c r="E28" s="38">
        <v>0</v>
      </c>
      <c r="F28" s="38">
        <v>0</v>
      </c>
    </row>
    <row r="29" spans="1:7" ht="39" customHeight="1">
      <c r="A29" s="35" t="s">
        <v>1046</v>
      </c>
      <c r="B29" s="39" t="s">
        <v>1047</v>
      </c>
      <c r="C29" s="40" t="s">
        <v>1048</v>
      </c>
      <c r="D29" s="35"/>
      <c r="E29" s="38">
        <v>0</v>
      </c>
      <c r="F29" s="38">
        <v>0</v>
      </c>
    </row>
    <row r="30" spans="1:7" ht="39" customHeight="1">
      <c r="A30" s="35" t="s">
        <v>1049</v>
      </c>
      <c r="B30" s="39" t="s">
        <v>1050</v>
      </c>
      <c r="C30" s="40" t="s">
        <v>1051</v>
      </c>
      <c r="D30" s="35"/>
      <c r="E30" s="38">
        <v>0</v>
      </c>
      <c r="F30" s="38">
        <v>0</v>
      </c>
    </row>
    <row r="31" spans="1:7" ht="39" customHeight="1">
      <c r="A31" s="35" t="s">
        <v>1052</v>
      </c>
      <c r="B31" s="39" t="s">
        <v>1053</v>
      </c>
      <c r="C31" s="40" t="s">
        <v>1054</v>
      </c>
      <c r="D31" s="35"/>
      <c r="E31" s="38">
        <v>0</v>
      </c>
      <c r="F31" s="38">
        <v>0</v>
      </c>
    </row>
    <row r="32" spans="1:7" ht="39" customHeight="1">
      <c r="A32" s="35" t="s">
        <v>1055</v>
      </c>
      <c r="B32" s="39" t="s">
        <v>1056</v>
      </c>
      <c r="C32" s="40" t="s">
        <v>1057</v>
      </c>
      <c r="D32" s="35"/>
      <c r="E32" s="38">
        <v>0</v>
      </c>
      <c r="F32" s="38">
        <v>0</v>
      </c>
    </row>
    <row r="33" spans="1:6" ht="39" customHeight="1">
      <c r="A33" s="35" t="s">
        <v>1058</v>
      </c>
      <c r="B33" s="39" t="s">
        <v>1059</v>
      </c>
      <c r="C33" s="40" t="s">
        <v>1060</v>
      </c>
      <c r="D33" s="35"/>
      <c r="E33" s="38">
        <v>0</v>
      </c>
      <c r="F33" s="38">
        <v>0</v>
      </c>
    </row>
    <row r="34" spans="1:6" ht="39" customHeight="1">
      <c r="A34" s="35" t="s">
        <v>1061</v>
      </c>
      <c r="B34" s="39" t="s">
        <v>1062</v>
      </c>
      <c r="C34" s="40" t="s">
        <v>1063</v>
      </c>
      <c r="D34" s="35"/>
      <c r="E34" s="38">
        <v>0</v>
      </c>
      <c r="F34" s="38">
        <v>0</v>
      </c>
    </row>
    <row r="35" spans="1:6" ht="39" customHeight="1">
      <c r="A35" s="35" t="s">
        <v>1064</v>
      </c>
      <c r="B35" s="39" t="s">
        <v>1065</v>
      </c>
      <c r="C35" s="40" t="s">
        <v>1066</v>
      </c>
      <c r="D35" s="35"/>
      <c r="E35" s="38">
        <v>0</v>
      </c>
      <c r="F35" s="38">
        <v>0</v>
      </c>
    </row>
    <row r="36" spans="1:6" ht="39" customHeight="1">
      <c r="A36" s="35" t="s">
        <v>1067</v>
      </c>
      <c r="B36" s="39" t="s">
        <v>1068</v>
      </c>
      <c r="C36" s="40" t="s">
        <v>1069</v>
      </c>
      <c r="D36" s="35"/>
      <c r="E36" s="38">
        <v>0</v>
      </c>
      <c r="F36" s="38">
        <v>0</v>
      </c>
    </row>
    <row r="37" spans="1:6" ht="39" customHeight="1">
      <c r="A37" s="35" t="s">
        <v>1070</v>
      </c>
      <c r="B37" s="36" t="s">
        <v>1071</v>
      </c>
      <c r="C37" s="37" t="s">
        <v>1072</v>
      </c>
      <c r="D37" s="35"/>
      <c r="E37" s="38">
        <v>0</v>
      </c>
      <c r="F37" s="38">
        <v>0</v>
      </c>
    </row>
    <row r="38" spans="1:6" ht="39" customHeight="1">
      <c r="A38" s="35" t="s">
        <v>1073</v>
      </c>
      <c r="B38" s="36" t="s">
        <v>1074</v>
      </c>
      <c r="C38" s="37" t="s">
        <v>1075</v>
      </c>
      <c r="D38" s="35"/>
      <c r="E38" s="38">
        <v>16493065000</v>
      </c>
      <c r="F38" s="38">
        <v>15990900400</v>
      </c>
    </row>
    <row r="39" spans="1:6" ht="39" customHeight="1">
      <c r="A39" s="35" t="s">
        <v>1076</v>
      </c>
      <c r="B39" s="36" t="s">
        <v>1077</v>
      </c>
      <c r="C39" s="37" t="s">
        <v>1078</v>
      </c>
      <c r="D39" s="35"/>
      <c r="E39" s="38">
        <v>16493065000</v>
      </c>
      <c r="F39" s="38">
        <v>12508935900</v>
      </c>
    </row>
    <row r="40" spans="1:6" ht="43.15" customHeight="1">
      <c r="A40" s="35" t="s">
        <v>1079</v>
      </c>
      <c r="B40" s="39" t="s">
        <v>1080</v>
      </c>
      <c r="C40" s="40" t="s">
        <v>1081</v>
      </c>
      <c r="D40" s="35"/>
      <c r="E40" s="38">
        <v>0</v>
      </c>
      <c r="F40" s="38">
        <v>0</v>
      </c>
    </row>
    <row r="41" spans="1:6" ht="46.9" customHeight="1">
      <c r="A41" s="35" t="s">
        <v>1082</v>
      </c>
      <c r="B41" s="36" t="s">
        <v>1083</v>
      </c>
      <c r="C41" s="37" t="s">
        <v>1084</v>
      </c>
      <c r="D41" s="35"/>
      <c r="E41" s="38">
        <v>0</v>
      </c>
      <c r="F41" s="38">
        <v>3481964500</v>
      </c>
    </row>
    <row r="42" spans="1:6" ht="43.9" customHeight="1">
      <c r="A42" s="35" t="s">
        <v>1085</v>
      </c>
      <c r="B42" s="36" t="s">
        <v>1086</v>
      </c>
      <c r="C42" s="37" t="s">
        <v>1087</v>
      </c>
      <c r="D42" s="35"/>
      <c r="E42" s="38">
        <v>0</v>
      </c>
      <c r="F42" s="38">
        <v>0</v>
      </c>
    </row>
    <row r="43" spans="1:6" ht="39" customHeight="1">
      <c r="A43" s="35" t="s">
        <v>1088</v>
      </c>
      <c r="B43" s="39" t="s">
        <v>1089</v>
      </c>
      <c r="C43" s="40" t="s">
        <v>1090</v>
      </c>
      <c r="D43" s="35"/>
      <c r="E43" s="38">
        <v>0</v>
      </c>
      <c r="F43" s="38">
        <v>0</v>
      </c>
    </row>
    <row r="44" spans="1:6" ht="39" customHeight="1">
      <c r="A44" s="35" t="s">
        <v>1091</v>
      </c>
      <c r="B44" s="39" t="s">
        <v>1092</v>
      </c>
      <c r="C44" s="40" t="s">
        <v>1093</v>
      </c>
      <c r="D44" s="35"/>
      <c r="E44" s="38">
        <v>0</v>
      </c>
      <c r="F44" s="38">
        <v>0</v>
      </c>
    </row>
    <row r="45" spans="1:6" ht="46.15" customHeight="1">
      <c r="A45" s="35" t="s">
        <v>1094</v>
      </c>
      <c r="B45" s="39" t="s">
        <v>1095</v>
      </c>
      <c r="C45" s="40" t="s">
        <v>1096</v>
      </c>
      <c r="D45" s="35"/>
      <c r="E45" s="38">
        <v>0</v>
      </c>
      <c r="F45" s="38">
        <v>0</v>
      </c>
    </row>
    <row r="46" spans="1:6" ht="44.65" customHeight="1">
      <c r="A46" s="35" t="s">
        <v>1097</v>
      </c>
      <c r="B46" s="39" t="s">
        <v>1098</v>
      </c>
      <c r="C46" s="40" t="s">
        <v>1099</v>
      </c>
      <c r="D46" s="35"/>
      <c r="E46" s="38">
        <v>0</v>
      </c>
      <c r="F46" s="38">
        <v>0</v>
      </c>
    </row>
    <row r="47" spans="1:6" ht="39" customHeight="1">
      <c r="A47" s="35" t="s">
        <v>1100</v>
      </c>
      <c r="B47" s="39" t="s">
        <v>1101</v>
      </c>
      <c r="C47" s="40" t="s">
        <v>1102</v>
      </c>
      <c r="D47" s="35"/>
      <c r="E47" s="38">
        <v>0</v>
      </c>
      <c r="F47" s="38">
        <v>0</v>
      </c>
    </row>
    <row r="48" spans="1:6" ht="55.9" customHeight="1">
      <c r="A48" s="35" t="s">
        <v>1103</v>
      </c>
      <c r="B48" s="36" t="s">
        <v>1104</v>
      </c>
      <c r="C48" s="37" t="s">
        <v>1105</v>
      </c>
      <c r="D48" s="35"/>
      <c r="E48" s="38">
        <v>0</v>
      </c>
      <c r="F48" s="38">
        <v>0</v>
      </c>
    </row>
    <row r="49" spans="1:7" ht="39" customHeight="1">
      <c r="A49" s="35" t="s">
        <v>1106</v>
      </c>
      <c r="B49" s="36" t="s">
        <v>1107</v>
      </c>
      <c r="C49" s="37" t="s">
        <v>1108</v>
      </c>
      <c r="D49" s="35"/>
      <c r="E49" s="38">
        <v>0</v>
      </c>
      <c r="F49" s="38">
        <v>3481964500</v>
      </c>
    </row>
    <row r="50" spans="1:7" ht="39" customHeight="1">
      <c r="A50" s="35" t="s">
        <v>1109</v>
      </c>
      <c r="B50" s="39" t="s">
        <v>1110</v>
      </c>
      <c r="C50" s="40" t="s">
        <v>1111</v>
      </c>
      <c r="D50" s="35"/>
      <c r="E50" s="38">
        <v>0</v>
      </c>
      <c r="F50" s="38">
        <v>3481964500</v>
      </c>
    </row>
    <row r="51" spans="1:7" ht="39" customHeight="1">
      <c r="A51" s="35" t="s">
        <v>1112</v>
      </c>
      <c r="B51" s="39" t="s">
        <v>1113</v>
      </c>
      <c r="C51" s="40" t="s">
        <v>1114</v>
      </c>
      <c r="D51" s="35"/>
      <c r="E51" s="38">
        <v>0</v>
      </c>
      <c r="F51" s="38">
        <v>0</v>
      </c>
    </row>
    <row r="52" spans="1:7" ht="46.15" customHeight="1">
      <c r="A52" s="35" t="s">
        <v>1115</v>
      </c>
      <c r="B52" s="39" t="s">
        <v>1116</v>
      </c>
      <c r="C52" s="40" t="s">
        <v>1117</v>
      </c>
      <c r="D52" s="35"/>
      <c r="E52" s="38">
        <v>0</v>
      </c>
      <c r="F52" s="38">
        <v>0</v>
      </c>
    </row>
    <row r="53" spans="1:7" ht="42" customHeight="1">
      <c r="A53" s="35" t="s">
        <v>1118</v>
      </c>
      <c r="B53" s="39" t="s">
        <v>1119</v>
      </c>
      <c r="C53" s="40" t="s">
        <v>1120</v>
      </c>
      <c r="D53" s="35"/>
      <c r="E53" s="38">
        <v>0</v>
      </c>
      <c r="F53" s="38">
        <v>0</v>
      </c>
    </row>
    <row r="54" spans="1:7" ht="39" customHeight="1">
      <c r="A54" s="35" t="s">
        <v>1121</v>
      </c>
      <c r="B54" s="39" t="s">
        <v>1122</v>
      </c>
      <c r="C54" s="40" t="s">
        <v>1123</v>
      </c>
      <c r="D54" s="35"/>
      <c r="E54" s="38">
        <v>0</v>
      </c>
      <c r="F54" s="38">
        <v>0</v>
      </c>
    </row>
    <row r="55" spans="1:7" ht="39" customHeight="1">
      <c r="A55" s="35" t="s">
        <v>1124</v>
      </c>
      <c r="B55" s="39" t="s">
        <v>1125</v>
      </c>
      <c r="C55" s="40" t="s">
        <v>1126</v>
      </c>
      <c r="D55" s="35"/>
      <c r="E55" s="38">
        <v>0</v>
      </c>
      <c r="F55" s="38">
        <v>0</v>
      </c>
    </row>
    <row r="56" spans="1:7" ht="39" customHeight="1">
      <c r="A56" s="35" t="s">
        <v>1127</v>
      </c>
      <c r="B56" s="36" t="s">
        <v>1128</v>
      </c>
      <c r="C56" s="37" t="s">
        <v>1129</v>
      </c>
      <c r="D56" s="35"/>
      <c r="E56" s="38">
        <v>0</v>
      </c>
      <c r="F56" s="38">
        <v>0</v>
      </c>
    </row>
    <row r="57" spans="1:7" s="42" customFormat="1" ht="46.9" customHeight="1">
      <c r="A57" s="35" t="s">
        <v>1130</v>
      </c>
      <c r="B57" s="39" t="s">
        <v>1131</v>
      </c>
      <c r="C57" s="40" t="s">
        <v>1132</v>
      </c>
      <c r="D57" s="35"/>
      <c r="E57" s="38">
        <v>0</v>
      </c>
      <c r="F57" s="38">
        <v>0</v>
      </c>
      <c r="G57" s="41"/>
    </row>
    <row r="58" spans="1:7" ht="39" customHeight="1">
      <c r="A58" s="35" t="s">
        <v>1133</v>
      </c>
      <c r="B58" s="39" t="s">
        <v>1134</v>
      </c>
      <c r="C58" s="40" t="s">
        <v>1135</v>
      </c>
      <c r="D58" s="35"/>
      <c r="E58" s="38">
        <v>0</v>
      </c>
      <c r="F58" s="38">
        <v>0</v>
      </c>
    </row>
    <row r="59" spans="1:7" ht="39" customHeight="1">
      <c r="A59" s="35" t="s">
        <v>1136</v>
      </c>
      <c r="B59" s="39" t="s">
        <v>1137</v>
      </c>
      <c r="C59" s="40" t="s">
        <v>1138</v>
      </c>
      <c r="D59" s="35"/>
      <c r="E59" s="38">
        <v>0</v>
      </c>
      <c r="F59" s="38">
        <v>0</v>
      </c>
    </row>
    <row r="60" spans="1:7" ht="39" customHeight="1">
      <c r="A60" s="35" t="s">
        <v>1139</v>
      </c>
      <c r="B60" s="36" t="s">
        <v>1140</v>
      </c>
      <c r="C60" s="37" t="s">
        <v>1141</v>
      </c>
      <c r="D60" s="35"/>
      <c r="E60" s="38">
        <v>0</v>
      </c>
      <c r="F60" s="38">
        <v>0</v>
      </c>
    </row>
    <row r="61" spans="1:7" ht="39" customHeight="1">
      <c r="A61" s="32" t="s">
        <v>1142</v>
      </c>
      <c r="B61" s="33" t="s">
        <v>1143</v>
      </c>
      <c r="C61" s="34" t="s">
        <v>1144</v>
      </c>
      <c r="D61" s="13"/>
      <c r="E61" s="13">
        <v>5997794685708</v>
      </c>
      <c r="F61" s="13">
        <v>6789932748280</v>
      </c>
    </row>
    <row r="62" spans="1:7" ht="39" customHeight="1">
      <c r="A62" s="32" t="s">
        <v>1145</v>
      </c>
      <c r="B62" s="33" t="s">
        <v>1146</v>
      </c>
      <c r="C62" s="34" t="s">
        <v>1147</v>
      </c>
      <c r="D62" s="13"/>
      <c r="E62" s="13"/>
      <c r="F62" s="13"/>
    </row>
    <row r="63" spans="1:7" ht="39" customHeight="1">
      <c r="A63" s="35" t="s">
        <v>1148</v>
      </c>
      <c r="B63" s="36" t="s">
        <v>1149</v>
      </c>
      <c r="C63" s="37" t="s">
        <v>1150</v>
      </c>
      <c r="D63" s="35"/>
      <c r="E63" s="38">
        <v>0</v>
      </c>
      <c r="F63" s="38">
        <v>0</v>
      </c>
    </row>
    <row r="64" spans="1:7" ht="39" customHeight="1">
      <c r="A64" s="35" t="s">
        <v>1151</v>
      </c>
      <c r="B64" s="39" t="s">
        <v>1152</v>
      </c>
      <c r="C64" s="40" t="s">
        <v>1153</v>
      </c>
      <c r="D64" s="35"/>
      <c r="E64" s="38">
        <v>0</v>
      </c>
      <c r="F64" s="38">
        <v>0</v>
      </c>
    </row>
    <row r="65" spans="1:6" ht="39" customHeight="1">
      <c r="A65" s="35" t="s">
        <v>1154</v>
      </c>
      <c r="B65" s="39" t="s">
        <v>1155</v>
      </c>
      <c r="C65" s="40" t="s">
        <v>1156</v>
      </c>
      <c r="D65" s="35"/>
      <c r="E65" s="38">
        <v>0</v>
      </c>
      <c r="F65" s="38">
        <v>0</v>
      </c>
    </row>
    <row r="66" spans="1:6" ht="39" customHeight="1">
      <c r="A66" s="35" t="s">
        <v>1157</v>
      </c>
      <c r="B66" s="36" t="s">
        <v>1158</v>
      </c>
      <c r="C66" s="37" t="s">
        <v>1159</v>
      </c>
      <c r="D66" s="35"/>
      <c r="E66" s="38">
        <v>0</v>
      </c>
      <c r="F66" s="38">
        <v>0</v>
      </c>
    </row>
    <row r="67" spans="1:6" ht="60" customHeight="1">
      <c r="A67" s="35" t="s">
        <v>1160</v>
      </c>
      <c r="B67" s="36" t="s">
        <v>1161</v>
      </c>
      <c r="C67" s="37" t="s">
        <v>1162</v>
      </c>
      <c r="D67" s="35"/>
      <c r="E67" s="38">
        <v>0</v>
      </c>
      <c r="F67" s="38">
        <v>0</v>
      </c>
    </row>
    <row r="68" spans="1:6" ht="57.4" customHeight="1">
      <c r="A68" s="35" t="s">
        <v>1163</v>
      </c>
      <c r="B68" s="39" t="s">
        <v>1164</v>
      </c>
      <c r="C68" s="40" t="s">
        <v>1165</v>
      </c>
      <c r="D68" s="35"/>
      <c r="E68" s="38">
        <v>0</v>
      </c>
      <c r="F68" s="38">
        <v>0</v>
      </c>
    </row>
    <row r="69" spans="1:6" ht="60" customHeight="1">
      <c r="A69" s="35" t="s">
        <v>1166</v>
      </c>
      <c r="B69" s="39" t="s">
        <v>1167</v>
      </c>
      <c r="C69" s="40" t="s">
        <v>1168</v>
      </c>
      <c r="D69" s="35"/>
      <c r="E69" s="38">
        <v>0</v>
      </c>
      <c r="F69" s="38">
        <v>0</v>
      </c>
    </row>
    <row r="70" spans="1:6" ht="39" customHeight="1">
      <c r="A70" s="35" t="s">
        <v>1169</v>
      </c>
      <c r="B70" s="36" t="s">
        <v>1170</v>
      </c>
      <c r="C70" s="37" t="s">
        <v>1171</v>
      </c>
      <c r="D70" s="35"/>
      <c r="E70" s="38">
        <v>24109653</v>
      </c>
      <c r="F70" s="38">
        <v>23469795</v>
      </c>
    </row>
    <row r="71" spans="1:6" ht="39" customHeight="1">
      <c r="A71" s="35" t="s">
        <v>1172</v>
      </c>
      <c r="B71" s="36" t="s">
        <v>1173</v>
      </c>
      <c r="C71" s="37" t="s">
        <v>1174</v>
      </c>
      <c r="D71" s="35"/>
      <c r="E71" s="38">
        <v>0</v>
      </c>
      <c r="F71" s="38">
        <v>0</v>
      </c>
    </row>
    <row r="72" spans="1:6" ht="39" customHeight="1">
      <c r="A72" s="35" t="s">
        <v>1175</v>
      </c>
      <c r="B72" s="36" t="s">
        <v>1176</v>
      </c>
      <c r="C72" s="37" t="s">
        <v>1177</v>
      </c>
      <c r="D72" s="35"/>
      <c r="E72" s="38">
        <v>104997890</v>
      </c>
      <c r="F72" s="38">
        <v>190562000</v>
      </c>
    </row>
    <row r="73" spans="1:6" ht="39" customHeight="1">
      <c r="A73" s="35" t="s">
        <v>1178</v>
      </c>
      <c r="B73" s="39" t="s">
        <v>1179</v>
      </c>
      <c r="C73" s="40" t="s">
        <v>1180</v>
      </c>
      <c r="D73" s="35"/>
      <c r="E73" s="38">
        <v>0</v>
      </c>
      <c r="F73" s="38">
        <v>0</v>
      </c>
    </row>
    <row r="74" spans="1:6" ht="39" customHeight="1">
      <c r="A74" s="35" t="s">
        <v>1181</v>
      </c>
      <c r="B74" s="39" t="s">
        <v>1182</v>
      </c>
      <c r="C74" s="40" t="s">
        <v>1183</v>
      </c>
      <c r="D74" s="35"/>
      <c r="E74" s="38">
        <v>0</v>
      </c>
      <c r="F74" s="38">
        <v>0</v>
      </c>
    </row>
    <row r="75" spans="1:6" ht="39" customHeight="1">
      <c r="A75" s="35" t="s">
        <v>1184</v>
      </c>
      <c r="B75" s="39" t="s">
        <v>1185</v>
      </c>
      <c r="C75" s="40" t="s">
        <v>1186</v>
      </c>
      <c r="D75" s="35"/>
      <c r="E75" s="38">
        <v>0</v>
      </c>
      <c r="F75" s="38">
        <v>0</v>
      </c>
    </row>
    <row r="76" spans="1:6" ht="39" customHeight="1">
      <c r="A76" s="35" t="s">
        <v>1187</v>
      </c>
      <c r="B76" s="39" t="s">
        <v>1188</v>
      </c>
      <c r="C76" s="40" t="s">
        <v>1189</v>
      </c>
      <c r="D76" s="35"/>
      <c r="E76" s="38">
        <v>93778712</v>
      </c>
      <c r="F76" s="38">
        <v>172562000</v>
      </c>
    </row>
    <row r="77" spans="1:6" ht="39" customHeight="1">
      <c r="A77" s="35" t="s">
        <v>1190</v>
      </c>
      <c r="B77" s="39" t="s">
        <v>1191</v>
      </c>
      <c r="C77" s="40" t="s">
        <v>1192</v>
      </c>
      <c r="D77" s="35"/>
      <c r="E77" s="38">
        <v>0</v>
      </c>
      <c r="F77" s="38">
        <v>0</v>
      </c>
    </row>
    <row r="78" spans="1:6" ht="39" customHeight="1">
      <c r="A78" s="35" t="s">
        <v>1193</v>
      </c>
      <c r="B78" s="39" t="s">
        <v>1194</v>
      </c>
      <c r="C78" s="40" t="s">
        <v>1195</v>
      </c>
      <c r="D78" s="35"/>
      <c r="E78" s="38">
        <v>0</v>
      </c>
      <c r="F78" s="38">
        <v>0</v>
      </c>
    </row>
    <row r="79" spans="1:6" ht="45.4" customHeight="1">
      <c r="A79" s="35" t="s">
        <v>1196</v>
      </c>
      <c r="B79" s="39" t="s">
        <v>1197</v>
      </c>
      <c r="C79" s="40" t="s">
        <v>1198</v>
      </c>
      <c r="D79" s="35"/>
      <c r="E79" s="38">
        <v>11219178</v>
      </c>
      <c r="F79" s="38">
        <v>18000000</v>
      </c>
    </row>
    <row r="80" spans="1:6" ht="48.4" customHeight="1">
      <c r="A80" s="35" t="s">
        <v>1199</v>
      </c>
      <c r="B80" s="39" t="s">
        <v>1200</v>
      </c>
      <c r="C80" s="40" t="s">
        <v>1201</v>
      </c>
      <c r="D80" s="35"/>
      <c r="E80" s="38">
        <v>0</v>
      </c>
      <c r="F80" s="38">
        <v>0</v>
      </c>
    </row>
    <row r="81" spans="1:6" ht="56.65" customHeight="1">
      <c r="A81" s="35" t="s">
        <v>1202</v>
      </c>
      <c r="B81" s="39" t="s">
        <v>1203</v>
      </c>
      <c r="C81" s="40" t="s">
        <v>1204</v>
      </c>
      <c r="D81" s="35"/>
      <c r="E81" s="38">
        <v>0</v>
      </c>
      <c r="F81" s="38">
        <v>0</v>
      </c>
    </row>
    <row r="82" spans="1:6" ht="39" customHeight="1">
      <c r="A82" s="35" t="s">
        <v>1205</v>
      </c>
      <c r="B82" s="36" t="s">
        <v>1206</v>
      </c>
      <c r="C82" s="37" t="s">
        <v>1207</v>
      </c>
      <c r="D82" s="35"/>
      <c r="E82" s="38">
        <v>0</v>
      </c>
      <c r="F82" s="38">
        <v>0</v>
      </c>
    </row>
    <row r="83" spans="1:6" ht="39" customHeight="1">
      <c r="A83" s="35" t="s">
        <v>1208</v>
      </c>
      <c r="B83" s="39" t="s">
        <v>1209</v>
      </c>
      <c r="C83" s="40" t="s">
        <v>1210</v>
      </c>
      <c r="D83" s="35"/>
      <c r="E83" s="38">
        <v>0</v>
      </c>
      <c r="F83" s="38">
        <v>0</v>
      </c>
    </row>
    <row r="84" spans="1:6" ht="45" customHeight="1">
      <c r="A84" s="35" t="s">
        <v>1211</v>
      </c>
      <c r="B84" s="39" t="s">
        <v>1212</v>
      </c>
      <c r="C84" s="40" t="s">
        <v>1213</v>
      </c>
      <c r="D84" s="35"/>
      <c r="E84" s="38">
        <v>0</v>
      </c>
      <c r="F84" s="38">
        <v>0</v>
      </c>
    </row>
    <row r="85" spans="1:6" ht="39" customHeight="1">
      <c r="A85" s="35" t="s">
        <v>1214</v>
      </c>
      <c r="B85" s="36" t="s">
        <v>1215</v>
      </c>
      <c r="C85" s="37" t="s">
        <v>1216</v>
      </c>
      <c r="D85" s="35"/>
      <c r="E85" s="38">
        <v>16692608197</v>
      </c>
      <c r="F85" s="38">
        <v>12729561115</v>
      </c>
    </row>
    <row r="86" spans="1:6" ht="39" customHeight="1">
      <c r="A86" s="35" t="s">
        <v>1217</v>
      </c>
      <c r="B86" s="36" t="s">
        <v>1218</v>
      </c>
      <c r="C86" s="37" t="s">
        <v>1219</v>
      </c>
      <c r="D86" s="35"/>
      <c r="E86" s="38">
        <v>4555608440</v>
      </c>
      <c r="F86" s="38">
        <v>5695851828</v>
      </c>
    </row>
    <row r="87" spans="1:6" ht="39" customHeight="1">
      <c r="A87" s="35" t="s">
        <v>1220</v>
      </c>
      <c r="B87" s="39" t="s">
        <v>1221</v>
      </c>
      <c r="C87" s="40" t="s">
        <v>1222</v>
      </c>
      <c r="D87" s="35"/>
      <c r="E87" s="38">
        <v>3432008473</v>
      </c>
      <c r="F87" s="38">
        <v>3735243258</v>
      </c>
    </row>
    <row r="88" spans="1:6" ht="39" customHeight="1">
      <c r="A88" s="35" t="s">
        <v>1223</v>
      </c>
      <c r="B88" s="39" t="s">
        <v>1224</v>
      </c>
      <c r="C88" s="40" t="s">
        <v>1225</v>
      </c>
      <c r="D88" s="35"/>
      <c r="E88" s="38">
        <v>216000523</v>
      </c>
      <c r="F88" s="38">
        <v>231861123</v>
      </c>
    </row>
    <row r="89" spans="1:6" ht="39" customHeight="1">
      <c r="A89" s="35" t="s">
        <v>1226</v>
      </c>
      <c r="B89" s="39" t="s">
        <v>1227</v>
      </c>
      <c r="C89" s="40" t="s">
        <v>1228</v>
      </c>
      <c r="D89" s="35"/>
      <c r="E89" s="38">
        <v>211200523</v>
      </c>
      <c r="F89" s="38">
        <v>229861123</v>
      </c>
    </row>
    <row r="90" spans="1:6" ht="39" customHeight="1">
      <c r="A90" s="35" t="s">
        <v>1229</v>
      </c>
      <c r="B90" s="39" t="s">
        <v>1230</v>
      </c>
      <c r="C90" s="40" t="s">
        <v>1231</v>
      </c>
      <c r="D90" s="35"/>
      <c r="E90" s="38">
        <v>3200000</v>
      </c>
      <c r="F90" s="38">
        <v>2000000</v>
      </c>
    </row>
    <row r="91" spans="1:6" ht="57" customHeight="1">
      <c r="A91" s="35" t="s">
        <v>1232</v>
      </c>
      <c r="B91" s="39" t="s">
        <v>1233</v>
      </c>
      <c r="C91" s="40" t="s">
        <v>1234</v>
      </c>
      <c r="D91" s="35"/>
      <c r="E91" s="38">
        <v>1600000</v>
      </c>
      <c r="F91" s="38">
        <v>0</v>
      </c>
    </row>
    <row r="92" spans="1:6" ht="39" customHeight="1">
      <c r="A92" s="35" t="s">
        <v>1235</v>
      </c>
      <c r="B92" s="39" t="s">
        <v>1236</v>
      </c>
      <c r="C92" s="40" t="s">
        <v>1237</v>
      </c>
      <c r="D92" s="35"/>
      <c r="E92" s="38">
        <v>145200358</v>
      </c>
      <c r="F92" s="38">
        <v>158029521</v>
      </c>
    </row>
    <row r="93" spans="1:6" ht="39" customHeight="1">
      <c r="A93" s="35" t="s">
        <v>1238</v>
      </c>
      <c r="B93" s="39" t="s">
        <v>1239</v>
      </c>
      <c r="C93" s="40" t="s">
        <v>1240</v>
      </c>
      <c r="D93" s="35"/>
      <c r="E93" s="38">
        <v>116160286</v>
      </c>
      <c r="F93" s="38">
        <v>126423614</v>
      </c>
    </row>
    <row r="94" spans="1:6" ht="39" customHeight="1">
      <c r="A94" s="35" t="s">
        <v>1241</v>
      </c>
      <c r="B94" s="39" t="s">
        <v>1242</v>
      </c>
      <c r="C94" s="40" t="s">
        <v>1243</v>
      </c>
      <c r="D94" s="35"/>
      <c r="E94" s="38">
        <v>16500000</v>
      </c>
      <c r="F94" s="38">
        <v>16500000</v>
      </c>
    </row>
    <row r="95" spans="1:6" ht="57.4" customHeight="1">
      <c r="A95" s="35" t="s">
        <v>1244</v>
      </c>
      <c r="B95" s="39" t="s">
        <v>1245</v>
      </c>
      <c r="C95" s="40" t="s">
        <v>1246</v>
      </c>
      <c r="D95" s="35"/>
      <c r="E95" s="38">
        <v>314869400</v>
      </c>
      <c r="F95" s="38">
        <v>713897156</v>
      </c>
    </row>
    <row r="96" spans="1:6" ht="47.65" customHeight="1">
      <c r="A96" s="35" t="s">
        <v>1247</v>
      </c>
      <c r="B96" s="39" t="s">
        <v>1248</v>
      </c>
      <c r="C96" s="40" t="s">
        <v>1249</v>
      </c>
      <c r="D96" s="35"/>
      <c r="E96" s="38">
        <v>314869400</v>
      </c>
      <c r="F96" s="38">
        <v>713897156</v>
      </c>
    </row>
    <row r="97" spans="1:6" ht="39" customHeight="1">
      <c r="A97" s="35" t="s">
        <v>1250</v>
      </c>
      <c r="B97" s="36" t="s">
        <v>1251</v>
      </c>
      <c r="C97" s="37" t="s">
        <v>1252</v>
      </c>
      <c r="D97" s="35"/>
      <c r="E97" s="38">
        <v>0</v>
      </c>
      <c r="F97" s="38">
        <v>0</v>
      </c>
    </row>
    <row r="98" spans="1:6" ht="39" customHeight="1">
      <c r="A98" s="35" t="s">
        <v>1253</v>
      </c>
      <c r="B98" s="39" t="s">
        <v>1254</v>
      </c>
      <c r="C98" s="40" t="s">
        <v>1255</v>
      </c>
      <c r="D98" s="35"/>
      <c r="E98" s="38">
        <v>0</v>
      </c>
      <c r="F98" s="38">
        <v>0</v>
      </c>
    </row>
    <row r="99" spans="1:6" ht="45.4" customHeight="1">
      <c r="A99" s="35" t="s">
        <v>1256</v>
      </c>
      <c r="B99" s="39" t="s">
        <v>1257</v>
      </c>
      <c r="C99" s="40" t="s">
        <v>1258</v>
      </c>
      <c r="D99" s="35"/>
      <c r="E99" s="38">
        <v>0</v>
      </c>
      <c r="F99" s="38">
        <v>0</v>
      </c>
    </row>
    <row r="100" spans="1:6" ht="39" customHeight="1">
      <c r="A100" s="35" t="s">
        <v>1259</v>
      </c>
      <c r="B100" s="39" t="s">
        <v>1260</v>
      </c>
      <c r="C100" s="40" t="s">
        <v>1261</v>
      </c>
      <c r="D100" s="35"/>
      <c r="E100" s="38">
        <v>0</v>
      </c>
      <c r="F100" s="38">
        <v>0</v>
      </c>
    </row>
    <row r="101" spans="1:6" ht="39" customHeight="1">
      <c r="A101" s="35" t="s">
        <v>1262</v>
      </c>
      <c r="B101" s="39" t="s">
        <v>1263</v>
      </c>
      <c r="C101" s="40" t="s">
        <v>1264</v>
      </c>
      <c r="D101" s="35"/>
      <c r="E101" s="38">
        <v>0</v>
      </c>
      <c r="F101" s="38">
        <v>0</v>
      </c>
    </row>
    <row r="102" spans="1:6" ht="39" customHeight="1">
      <c r="A102" s="35" t="s">
        <v>1265</v>
      </c>
      <c r="B102" s="39" t="s">
        <v>1266</v>
      </c>
      <c r="C102" s="40" t="s">
        <v>1267</v>
      </c>
      <c r="D102" s="35"/>
      <c r="E102" s="38">
        <v>0</v>
      </c>
      <c r="F102" s="38">
        <v>0</v>
      </c>
    </row>
    <row r="103" spans="1:6" ht="39" customHeight="1">
      <c r="A103" s="32" t="s">
        <v>1268</v>
      </c>
      <c r="B103" s="33" t="s">
        <v>1269</v>
      </c>
      <c r="C103" s="34" t="s">
        <v>1270</v>
      </c>
      <c r="D103" s="13"/>
      <c r="E103" s="13">
        <v>21377324180</v>
      </c>
      <c r="F103" s="13">
        <v>18639444738</v>
      </c>
    </row>
    <row r="104" spans="1:6" ht="59.65" customHeight="1">
      <c r="A104" s="32" t="s">
        <v>1271</v>
      </c>
      <c r="B104" s="33" t="s">
        <v>1272</v>
      </c>
      <c r="C104" s="34" t="s">
        <v>1273</v>
      </c>
      <c r="D104" s="13"/>
      <c r="E104" s="13">
        <v>5976417361528</v>
      </c>
      <c r="F104" s="13">
        <v>6771293303542</v>
      </c>
    </row>
    <row r="105" spans="1:6" ht="39" customHeight="1">
      <c r="A105" s="35" t="s">
        <v>1274</v>
      </c>
      <c r="B105" s="36" t="s">
        <v>1275</v>
      </c>
      <c r="C105" s="37" t="s">
        <v>1276</v>
      </c>
      <c r="D105" s="35"/>
      <c r="E105" s="38">
        <v>2511000000000</v>
      </c>
      <c r="F105" s="38">
        <v>2881000000000</v>
      </c>
    </row>
    <row r="106" spans="1:6" ht="39" customHeight="1">
      <c r="A106" s="35" t="s">
        <v>1277</v>
      </c>
      <c r="B106" s="36" t="s">
        <v>1278</v>
      </c>
      <c r="C106" s="37" t="s">
        <v>1279</v>
      </c>
      <c r="D106" s="35"/>
      <c r="E106" s="38">
        <v>14881000000000</v>
      </c>
      <c r="F106" s="38">
        <v>14874000000000</v>
      </c>
    </row>
    <row r="107" spans="1:6" ht="39" customHeight="1">
      <c r="A107" s="35" t="s">
        <v>1280</v>
      </c>
      <c r="B107" s="36" t="s">
        <v>1281</v>
      </c>
      <c r="C107" s="37" t="s">
        <v>1282</v>
      </c>
      <c r="D107" s="35"/>
      <c r="E107" s="38">
        <v>-12370000000000</v>
      </c>
      <c r="F107" s="38">
        <v>-11993000000000</v>
      </c>
    </row>
    <row r="108" spans="1:6" ht="39" customHeight="1">
      <c r="A108" s="35" t="s">
        <v>1283</v>
      </c>
      <c r="B108" s="36" t="s">
        <v>1284</v>
      </c>
      <c r="C108" s="37" t="s">
        <v>1285</v>
      </c>
      <c r="D108" s="35"/>
      <c r="E108" s="38">
        <v>-528645812322</v>
      </c>
      <c r="F108" s="38">
        <v>-29040637146</v>
      </c>
    </row>
    <row r="109" spans="1:6" ht="39" customHeight="1">
      <c r="A109" s="35" t="s">
        <v>1286</v>
      </c>
      <c r="B109" s="36" t="s">
        <v>1287</v>
      </c>
      <c r="C109" s="37" t="s">
        <v>1288</v>
      </c>
      <c r="D109" s="35"/>
      <c r="E109" s="38">
        <v>3994063173850</v>
      </c>
      <c r="F109" s="38">
        <v>3919333940688</v>
      </c>
    </row>
    <row r="110" spans="1:6" ht="39" customHeight="1">
      <c r="A110" s="35" t="s">
        <v>1289</v>
      </c>
      <c r="B110" s="36" t="s">
        <v>1290</v>
      </c>
      <c r="C110" s="37" t="s">
        <v>1291</v>
      </c>
      <c r="D110" s="35"/>
      <c r="E110" s="38">
        <v>3919333940688</v>
      </c>
      <c r="F110" s="38">
        <v>3978245763656</v>
      </c>
    </row>
    <row r="111" spans="1:6" ht="39" customHeight="1">
      <c r="A111" s="35" t="s">
        <v>1292</v>
      </c>
      <c r="B111" s="36" t="s">
        <v>1293</v>
      </c>
      <c r="C111" s="37" t="s">
        <v>1294</v>
      </c>
      <c r="D111" s="35"/>
      <c r="E111" s="38">
        <v>74729233162</v>
      </c>
      <c r="F111" s="38">
        <v>-58911822968</v>
      </c>
    </row>
    <row r="112" spans="1:6" ht="47.65" customHeight="1">
      <c r="A112" s="32" t="s">
        <v>1295</v>
      </c>
      <c r="B112" s="33" t="s">
        <v>1296</v>
      </c>
      <c r="C112" s="34" t="s">
        <v>1297</v>
      </c>
      <c r="D112" s="13"/>
      <c r="E112" s="43">
        <v>23800.94</v>
      </c>
      <c r="F112" s="43">
        <v>23503.27</v>
      </c>
    </row>
    <row r="113" spans="1:7" ht="45.4" customHeight="1">
      <c r="A113" s="32" t="s">
        <v>1298</v>
      </c>
      <c r="B113" s="33" t="s">
        <v>1299</v>
      </c>
      <c r="C113" s="34" t="s">
        <v>1300</v>
      </c>
      <c r="D113" s="13"/>
      <c r="E113" s="13">
        <v>0</v>
      </c>
      <c r="F113" s="13">
        <v>0</v>
      </c>
    </row>
    <row r="114" spans="1:7" ht="54" customHeight="1">
      <c r="A114" s="35" t="s">
        <v>1301</v>
      </c>
      <c r="B114" s="36" t="s">
        <v>1302</v>
      </c>
      <c r="C114" s="37" t="s">
        <v>1303</v>
      </c>
      <c r="D114" s="35"/>
      <c r="E114" s="38">
        <v>0</v>
      </c>
      <c r="F114" s="38">
        <v>0</v>
      </c>
    </row>
    <row r="115" spans="1:7" ht="51.65" customHeight="1">
      <c r="A115" s="35" t="s">
        <v>1304</v>
      </c>
      <c r="B115" s="36" t="s">
        <v>1305</v>
      </c>
      <c r="C115" s="37" t="s">
        <v>1306</v>
      </c>
      <c r="D115" s="35"/>
      <c r="E115" s="38">
        <v>0</v>
      </c>
      <c r="F115" s="38">
        <v>0</v>
      </c>
    </row>
    <row r="116" spans="1:7" ht="46.5" customHeight="1">
      <c r="A116" s="32" t="s">
        <v>1307</v>
      </c>
      <c r="B116" s="33" t="s">
        <v>1308</v>
      </c>
      <c r="C116" s="34" t="s">
        <v>1309</v>
      </c>
      <c r="D116" s="13"/>
      <c r="E116" s="13"/>
      <c r="F116" s="13"/>
    </row>
    <row r="117" spans="1:7" ht="39" customHeight="1">
      <c r="A117" s="35" t="s">
        <v>1310</v>
      </c>
      <c r="B117" s="36" t="s">
        <v>1311</v>
      </c>
      <c r="C117" s="37" t="s">
        <v>1312</v>
      </c>
      <c r="D117" s="35"/>
      <c r="E117" s="38">
        <v>0</v>
      </c>
      <c r="F117" s="38">
        <v>0</v>
      </c>
    </row>
    <row r="118" spans="1:7" ht="39" customHeight="1">
      <c r="A118" s="35" t="s">
        <v>1313</v>
      </c>
      <c r="B118" s="36" t="s">
        <v>1314</v>
      </c>
      <c r="C118" s="37" t="s">
        <v>1315</v>
      </c>
      <c r="D118" s="35"/>
      <c r="E118" s="38">
        <v>0</v>
      </c>
      <c r="F118" s="38">
        <v>0</v>
      </c>
    </row>
    <row r="119" spans="1:7" ht="39" customHeight="1">
      <c r="A119" s="35" t="s">
        <v>1316</v>
      </c>
      <c r="B119" s="36" t="s">
        <v>1317</v>
      </c>
      <c r="C119" s="37" t="s">
        <v>1318</v>
      </c>
      <c r="D119" s="35"/>
      <c r="E119" s="38">
        <v>0</v>
      </c>
      <c r="F119" s="38">
        <v>0</v>
      </c>
    </row>
    <row r="120" spans="1:7" ht="39" customHeight="1">
      <c r="A120" s="44" t="s">
        <v>1319</v>
      </c>
      <c r="B120" s="45" t="s">
        <v>1320</v>
      </c>
      <c r="C120" s="37" t="s">
        <v>1321</v>
      </c>
      <c r="D120" s="44"/>
      <c r="E120" s="46">
        <v>251100000</v>
      </c>
      <c r="F120" s="46">
        <v>288100000</v>
      </c>
    </row>
    <row r="121" spans="1:7" s="14" customFormat="1" ht="13">
      <c r="A121" s="4"/>
      <c r="B121" s="4"/>
      <c r="C121" s="4"/>
      <c r="D121" s="4"/>
      <c r="E121" s="4"/>
      <c r="F121" s="4"/>
      <c r="G121" s="2"/>
    </row>
    <row r="123" spans="1:7" ht="16.899999999999999" customHeight="1">
      <c r="A123" s="224" t="s">
        <v>306</v>
      </c>
      <c r="B123" s="224"/>
      <c r="C123" s="224" t="s">
        <v>307</v>
      </c>
      <c r="D123" s="224"/>
      <c r="E123" s="224"/>
      <c r="F123" s="224"/>
    </row>
    <row r="136" spans="1:6">
      <c r="A136" s="249" t="s">
        <v>353</v>
      </c>
      <c r="B136" s="249"/>
      <c r="C136" s="249" t="s">
        <v>354</v>
      </c>
      <c r="D136" s="249"/>
      <c r="E136" s="249"/>
      <c r="F136" s="4" t="s">
        <v>355</v>
      </c>
    </row>
    <row r="137" spans="1:6" ht="16.899999999999999" customHeight="1">
      <c r="A137" s="224" t="s">
        <v>1340</v>
      </c>
      <c r="B137" s="224"/>
      <c r="C137" s="224" t="s">
        <v>1341</v>
      </c>
      <c r="D137" s="224"/>
      <c r="E137" s="224"/>
      <c r="F137" s="27" t="s">
        <v>1330</v>
      </c>
    </row>
    <row r="138" spans="1:6" ht="16.899999999999999" customHeight="1">
      <c r="A138" s="249" t="s">
        <v>1342</v>
      </c>
      <c r="B138" s="249"/>
      <c r="C138" s="249" t="s">
        <v>1343</v>
      </c>
      <c r="D138" s="249"/>
      <c r="E138" s="249"/>
      <c r="F138" s="29" t="s">
        <v>1332</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78" orientation="portrait" r:id="rId1"/>
  <headerFooter>
    <oddHeader>&amp;L&amp;"Arial"&amp;9&amp;KA80000 CONFIDENTIAL&amp;1#_x000D_</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83"/>
  <sheetViews>
    <sheetView tabSelected="1" view="pageBreakPreview" topLeftCell="A66" zoomScale="94" zoomScaleNormal="100" zoomScaleSheetLayoutView="94" workbookViewId="0">
      <selection activeCell="D77" sqref="D77"/>
    </sheetView>
  </sheetViews>
  <sheetFormatPr defaultColWidth="8.7265625" defaultRowHeight="12.5"/>
  <cols>
    <col min="1" max="1" width="44.7265625" style="4" customWidth="1"/>
    <col min="2" max="2" width="9.36328125" style="4" customWidth="1"/>
    <col min="3" max="3" width="11" style="4" customWidth="1"/>
    <col min="4" max="4" width="26" style="4" customWidth="1"/>
    <col min="5" max="5" width="26.7265625" style="4" customWidth="1"/>
    <col min="6" max="6" width="51.7265625" style="3" customWidth="1"/>
    <col min="7" max="16384" width="8.7265625" style="3"/>
  </cols>
  <sheetData>
    <row r="1" spans="1:6" ht="64.5" customHeight="1">
      <c r="A1" s="221" t="s">
        <v>449</v>
      </c>
      <c r="B1" s="221"/>
      <c r="C1" s="221"/>
      <c r="D1" s="221"/>
      <c r="E1" s="221"/>
      <c r="F1" s="47"/>
    </row>
    <row r="2" spans="1:6" ht="24.4" customHeight="1">
      <c r="A2" s="222" t="s">
        <v>447</v>
      </c>
      <c r="B2" s="222"/>
      <c r="C2" s="222"/>
      <c r="D2" s="222"/>
      <c r="E2" s="222"/>
      <c r="F2" s="48"/>
    </row>
    <row r="3" spans="1:6" ht="39.4" customHeight="1">
      <c r="A3" s="214" t="s">
        <v>216</v>
      </c>
      <c r="B3" s="214"/>
      <c r="C3" s="214"/>
      <c r="D3" s="214"/>
      <c r="E3" s="214"/>
      <c r="F3" s="80"/>
    </row>
    <row r="4" spans="1:6" ht="16.899999999999999" customHeight="1">
      <c r="A4" s="223" t="s">
        <v>1323</v>
      </c>
      <c r="B4" s="223"/>
      <c r="C4" s="223"/>
      <c r="D4" s="223"/>
      <c r="E4" s="223"/>
    </row>
    <row r="5" spans="1:6" ht="0.4" customHeight="1"/>
    <row r="7" spans="1:6" ht="16.899999999999999" customHeight="1">
      <c r="A7" s="5" t="s">
        <v>2</v>
      </c>
      <c r="B7" s="218" t="s">
        <v>1324</v>
      </c>
      <c r="C7" s="218"/>
      <c r="D7" s="218"/>
      <c r="E7" s="218"/>
    </row>
    <row r="8" spans="1:6" ht="16.899999999999999" customHeight="1">
      <c r="A8" s="4" t="s">
        <v>3</v>
      </c>
      <c r="B8" s="225" t="s">
        <v>1325</v>
      </c>
      <c r="C8" s="225"/>
      <c r="D8" s="225"/>
      <c r="E8" s="225"/>
    </row>
    <row r="9" spans="1:6" ht="16.899999999999999" customHeight="1">
      <c r="A9" s="5" t="s">
        <v>4</v>
      </c>
      <c r="B9" s="218" t="s">
        <v>245</v>
      </c>
      <c r="C9" s="218"/>
      <c r="D9" s="218"/>
      <c r="E9" s="218"/>
    </row>
    <row r="10" spans="1:6" ht="16.899999999999999" customHeight="1">
      <c r="A10" s="4" t="s">
        <v>5</v>
      </c>
      <c r="B10" s="225" t="s">
        <v>246</v>
      </c>
      <c r="C10" s="225"/>
      <c r="D10" s="225"/>
      <c r="E10" s="225"/>
    </row>
    <row r="11" spans="1:6" ht="16.899999999999999" customHeight="1">
      <c r="A11" s="5" t="s">
        <v>6</v>
      </c>
      <c r="B11" s="218" t="s">
        <v>1326</v>
      </c>
      <c r="C11" s="218"/>
      <c r="D11" s="218"/>
      <c r="E11" s="218"/>
    </row>
    <row r="12" spans="1:6" ht="16.899999999999999" customHeight="1">
      <c r="A12" s="4" t="s">
        <v>7</v>
      </c>
      <c r="B12" s="225" t="s">
        <v>1327</v>
      </c>
      <c r="C12" s="225"/>
      <c r="D12" s="225"/>
      <c r="E12" s="225"/>
    </row>
    <row r="13" spans="1:6" ht="16.899999999999999" customHeight="1">
      <c r="A13" s="5" t="s">
        <v>8</v>
      </c>
      <c r="B13" s="218" t="s">
        <v>1328</v>
      </c>
      <c r="C13" s="218"/>
      <c r="D13" s="218"/>
      <c r="E13" s="218"/>
    </row>
    <row r="14" spans="1:6" ht="16.899999999999999" customHeight="1">
      <c r="A14" s="4" t="s">
        <v>9</v>
      </c>
      <c r="B14" s="225" t="s">
        <v>1329</v>
      </c>
      <c r="C14" s="225"/>
      <c r="D14" s="225"/>
      <c r="E14" s="225"/>
    </row>
    <row r="17" spans="1:8" ht="45.4" customHeight="1">
      <c r="A17" s="31" t="s">
        <v>133</v>
      </c>
      <c r="B17" s="31" t="s">
        <v>134</v>
      </c>
      <c r="C17" s="31" t="s">
        <v>135</v>
      </c>
      <c r="D17" s="31" t="s">
        <v>1335</v>
      </c>
      <c r="E17" s="31" t="s">
        <v>1336</v>
      </c>
    </row>
    <row r="18" spans="1:8" s="14" customFormat="1" ht="42" customHeight="1">
      <c r="A18" s="50" t="s">
        <v>261</v>
      </c>
      <c r="B18" s="51" t="s">
        <v>22</v>
      </c>
      <c r="C18" s="52"/>
      <c r="D18" s="193"/>
      <c r="E18" s="193"/>
      <c r="F18" s="81"/>
      <c r="G18" s="82"/>
    </row>
    <row r="19" spans="1:8" ht="42" customHeight="1">
      <c r="A19" s="53" t="s">
        <v>277</v>
      </c>
      <c r="B19" s="54" t="s">
        <v>137</v>
      </c>
      <c r="C19" s="55"/>
      <c r="D19" s="193">
        <v>74729233162</v>
      </c>
      <c r="E19" s="193">
        <v>-58911822968</v>
      </c>
      <c r="F19" s="83"/>
      <c r="G19" s="84"/>
      <c r="H19" s="14"/>
    </row>
    <row r="20" spans="1:8" ht="62.25" customHeight="1">
      <c r="A20" s="53" t="s">
        <v>262</v>
      </c>
      <c r="B20" s="54" t="s">
        <v>217</v>
      </c>
      <c r="C20" s="55"/>
      <c r="D20" s="56">
        <v>-98682571969</v>
      </c>
      <c r="E20" s="56">
        <v>-47681426810</v>
      </c>
      <c r="F20" s="85"/>
      <c r="G20" s="84"/>
      <c r="H20" s="14"/>
    </row>
    <row r="21" spans="1:8" ht="55.5" customHeight="1">
      <c r="A21" s="53" t="s">
        <v>367</v>
      </c>
      <c r="B21" s="54" t="s">
        <v>218</v>
      </c>
      <c r="C21" s="55"/>
      <c r="D21" s="56">
        <v>3750000</v>
      </c>
      <c r="E21" s="56">
        <v>0</v>
      </c>
      <c r="F21" s="85"/>
      <c r="G21" s="84"/>
      <c r="H21" s="14"/>
    </row>
    <row r="22" spans="1:8" ht="63.4" customHeight="1">
      <c r="A22" s="53" t="s">
        <v>309</v>
      </c>
      <c r="B22" s="54" t="s">
        <v>138</v>
      </c>
      <c r="C22" s="55"/>
      <c r="D22" s="193">
        <v>60098370058</v>
      </c>
      <c r="E22" s="193">
        <v>106506108534</v>
      </c>
      <c r="F22" s="85"/>
      <c r="G22" s="84"/>
      <c r="H22" s="14"/>
    </row>
    <row r="23" spans="1:8" ht="58.9" customHeight="1">
      <c r="A23" s="53" t="s">
        <v>310</v>
      </c>
      <c r="B23" s="54" t="s">
        <v>139</v>
      </c>
      <c r="C23" s="55"/>
      <c r="D23" s="56">
        <v>60177153346</v>
      </c>
      <c r="E23" s="56">
        <v>106432835310</v>
      </c>
      <c r="F23" s="83"/>
      <c r="G23" s="84"/>
      <c r="H23" s="14"/>
    </row>
    <row r="24" spans="1:8" ht="42" customHeight="1">
      <c r="A24" s="53" t="s">
        <v>311</v>
      </c>
      <c r="B24" s="54" t="s">
        <v>142</v>
      </c>
      <c r="C24" s="55"/>
      <c r="D24" s="56">
        <v>-78783288</v>
      </c>
      <c r="E24" s="56">
        <v>73273224</v>
      </c>
      <c r="F24" s="85"/>
      <c r="G24" s="84"/>
      <c r="H24" s="14"/>
    </row>
    <row r="25" spans="1:8" ht="57.4" customHeight="1">
      <c r="A25" s="53" t="s">
        <v>312</v>
      </c>
      <c r="B25" s="54" t="s">
        <v>143</v>
      </c>
      <c r="C25" s="55"/>
      <c r="D25" s="193">
        <v>36148781251</v>
      </c>
      <c r="E25" s="193">
        <v>-87141244</v>
      </c>
      <c r="F25" s="85"/>
      <c r="G25" s="84"/>
      <c r="H25" s="14"/>
    </row>
    <row r="26" spans="1:8" ht="42" customHeight="1">
      <c r="A26" s="53" t="s">
        <v>313</v>
      </c>
      <c r="B26" s="54" t="s">
        <v>160</v>
      </c>
      <c r="C26" s="55"/>
      <c r="D26" s="56">
        <v>-22114903227</v>
      </c>
      <c r="E26" s="56">
        <v>15010660050</v>
      </c>
      <c r="F26" s="83"/>
      <c r="G26" s="84"/>
      <c r="H26" s="14"/>
    </row>
    <row r="27" spans="1:8" ht="58.9" customHeight="1">
      <c r="A27" s="53" t="s">
        <v>314</v>
      </c>
      <c r="B27" s="54" t="s">
        <v>144</v>
      </c>
      <c r="C27" s="55"/>
      <c r="D27" s="56">
        <v>-3984129100</v>
      </c>
      <c r="E27" s="56">
        <v>-12508935900</v>
      </c>
      <c r="F27" s="85"/>
      <c r="G27" s="84"/>
      <c r="H27" s="14"/>
    </row>
    <row r="28" spans="1:8" ht="60.4" customHeight="1">
      <c r="A28" s="53" t="s">
        <v>315</v>
      </c>
      <c r="B28" s="54" t="s">
        <v>145</v>
      </c>
      <c r="C28" s="55"/>
      <c r="D28" s="56">
        <v>3481964500</v>
      </c>
      <c r="E28" s="56">
        <v>16700959550</v>
      </c>
      <c r="F28" s="85"/>
      <c r="G28" s="84"/>
      <c r="H28" s="14"/>
    </row>
    <row r="29" spans="1:8" ht="42" customHeight="1">
      <c r="A29" s="53" t="s">
        <v>278</v>
      </c>
      <c r="B29" s="54" t="s">
        <v>146</v>
      </c>
      <c r="C29" s="55"/>
      <c r="D29" s="56">
        <v>0</v>
      </c>
      <c r="E29" s="56">
        <v>0</v>
      </c>
      <c r="F29" s="83"/>
      <c r="G29" s="84"/>
      <c r="H29" s="14"/>
    </row>
    <row r="30" spans="1:8" ht="42" customHeight="1">
      <c r="A30" s="53" t="s">
        <v>316</v>
      </c>
      <c r="B30" s="54" t="s">
        <v>147</v>
      </c>
      <c r="C30" s="55"/>
      <c r="D30" s="56">
        <v>0</v>
      </c>
      <c r="E30" s="56">
        <v>0</v>
      </c>
      <c r="F30" s="85"/>
      <c r="G30" s="84"/>
      <c r="H30" s="14"/>
    </row>
    <row r="31" spans="1:8" ht="51" customHeight="1">
      <c r="A31" s="53" t="s">
        <v>263</v>
      </c>
      <c r="B31" s="54" t="s">
        <v>148</v>
      </c>
      <c r="C31" s="55"/>
      <c r="D31" s="56">
        <v>0</v>
      </c>
      <c r="E31" s="56">
        <v>0</v>
      </c>
      <c r="F31" s="85"/>
      <c r="G31" s="84"/>
      <c r="H31" s="14"/>
    </row>
    <row r="32" spans="1:8" ht="51" customHeight="1">
      <c r="A32" s="53" t="s">
        <v>264</v>
      </c>
      <c r="B32" s="54" t="s">
        <v>219</v>
      </c>
      <c r="C32" s="55"/>
      <c r="D32" s="56">
        <v>0</v>
      </c>
      <c r="E32" s="56">
        <v>0</v>
      </c>
      <c r="F32" s="85"/>
      <c r="G32" s="84"/>
      <c r="H32" s="14"/>
    </row>
    <row r="33" spans="1:8" ht="75" customHeight="1">
      <c r="A33" s="53" t="s">
        <v>317</v>
      </c>
      <c r="B33" s="54" t="s">
        <v>150</v>
      </c>
      <c r="C33" s="55"/>
      <c r="D33" s="56">
        <v>0</v>
      </c>
      <c r="E33" s="56">
        <v>0</v>
      </c>
      <c r="F33" s="85"/>
      <c r="G33" s="84"/>
      <c r="H33" s="14"/>
    </row>
    <row r="34" spans="1:8" ht="47.65" customHeight="1">
      <c r="A34" s="53" t="s">
        <v>318</v>
      </c>
      <c r="B34" s="54" t="s">
        <v>154</v>
      </c>
      <c r="C34" s="55"/>
      <c r="D34" s="56">
        <v>0</v>
      </c>
      <c r="E34" s="56">
        <v>0</v>
      </c>
      <c r="F34" s="85"/>
      <c r="G34" s="84"/>
      <c r="H34" s="14"/>
    </row>
    <row r="35" spans="1:8" ht="57" customHeight="1">
      <c r="A35" s="53" t="s">
        <v>319</v>
      </c>
      <c r="B35" s="54" t="s">
        <v>156</v>
      </c>
      <c r="C35" s="55"/>
      <c r="D35" s="56">
        <v>639858</v>
      </c>
      <c r="E35" s="56">
        <v>23469795</v>
      </c>
      <c r="F35" s="85"/>
      <c r="G35" s="84"/>
      <c r="H35" s="14"/>
    </row>
    <row r="36" spans="1:8" ht="53.65" customHeight="1">
      <c r="A36" s="53" t="s">
        <v>320</v>
      </c>
      <c r="B36" s="54" t="s">
        <v>158</v>
      </c>
      <c r="C36" s="55"/>
      <c r="D36" s="56">
        <v>0</v>
      </c>
      <c r="E36" s="56">
        <v>0</v>
      </c>
      <c r="F36" s="85"/>
      <c r="G36" s="84"/>
      <c r="H36" s="14"/>
    </row>
    <row r="37" spans="1:8" ht="55.15" customHeight="1">
      <c r="A37" s="53" t="s">
        <v>321</v>
      </c>
      <c r="B37" s="54" t="s">
        <v>159</v>
      </c>
      <c r="C37" s="55"/>
      <c r="D37" s="56">
        <v>3963047082</v>
      </c>
      <c r="E37" s="56">
        <v>12354918325</v>
      </c>
      <c r="F37" s="85"/>
      <c r="G37" s="84"/>
      <c r="H37" s="14"/>
    </row>
    <row r="38" spans="1:8" ht="39.4" customHeight="1">
      <c r="A38" s="53" t="s">
        <v>322</v>
      </c>
      <c r="B38" s="54" t="s">
        <v>220</v>
      </c>
      <c r="C38" s="55"/>
      <c r="D38" s="56">
        <v>-6780822</v>
      </c>
      <c r="E38" s="56">
        <v>2262295</v>
      </c>
      <c r="F38" s="85"/>
      <c r="G38" s="84"/>
      <c r="H38" s="14"/>
    </row>
    <row r="39" spans="1:8" ht="56.25" customHeight="1">
      <c r="A39" s="57" t="s">
        <v>323</v>
      </c>
      <c r="B39" s="54" t="s">
        <v>221</v>
      </c>
      <c r="C39" s="55"/>
      <c r="D39" s="56">
        <v>-1140243388</v>
      </c>
      <c r="E39" s="56">
        <v>625159209</v>
      </c>
      <c r="F39" s="85"/>
      <c r="G39" s="84"/>
      <c r="H39" s="14"/>
    </row>
    <row r="40" spans="1:8" ht="48" customHeight="1">
      <c r="A40" s="53" t="s">
        <v>324</v>
      </c>
      <c r="B40" s="54" t="s">
        <v>222</v>
      </c>
      <c r="C40" s="55"/>
      <c r="D40" s="56">
        <v>0</v>
      </c>
      <c r="E40" s="56">
        <v>0</v>
      </c>
      <c r="F40" s="85"/>
      <c r="G40" s="84"/>
      <c r="H40" s="14"/>
    </row>
    <row r="41" spans="1:8" s="14" customFormat="1" ht="52.15" customHeight="1">
      <c r="A41" s="50" t="s">
        <v>279</v>
      </c>
      <c r="B41" s="51" t="s">
        <v>223</v>
      </c>
      <c r="C41" s="52"/>
      <c r="D41" s="193">
        <v>16348376154</v>
      </c>
      <c r="E41" s="193">
        <v>32121352080</v>
      </c>
      <c r="F41" s="86"/>
      <c r="G41" s="82"/>
    </row>
    <row r="42" spans="1:8" s="14" customFormat="1" ht="42" customHeight="1">
      <c r="A42" s="50" t="s">
        <v>280</v>
      </c>
      <c r="B42" s="51" t="s">
        <v>23</v>
      </c>
      <c r="C42" s="52"/>
      <c r="D42" s="193"/>
      <c r="E42" s="193"/>
      <c r="F42" s="86"/>
      <c r="G42" s="82"/>
    </row>
    <row r="43" spans="1:8" ht="42" customHeight="1">
      <c r="A43" s="53" t="s">
        <v>325</v>
      </c>
      <c r="B43" s="54" t="s">
        <v>207</v>
      </c>
      <c r="C43" s="55"/>
      <c r="D43" s="56">
        <v>154241901</v>
      </c>
      <c r="E43" s="56">
        <v>1181446329</v>
      </c>
      <c r="F43" s="83"/>
      <c r="G43" s="84"/>
      <c r="H43" s="14"/>
    </row>
    <row r="44" spans="1:8" ht="42" customHeight="1">
      <c r="A44" s="53" t="s">
        <v>326</v>
      </c>
      <c r="B44" s="54" t="s">
        <v>209</v>
      </c>
      <c r="C44" s="55"/>
      <c r="D44" s="56">
        <v>-7255262077</v>
      </c>
      <c r="E44" s="56">
        <v>-5135117421</v>
      </c>
      <c r="F44" s="83"/>
      <c r="G44" s="84"/>
      <c r="H44" s="14"/>
    </row>
    <row r="45" spans="1:8" ht="42" customHeight="1">
      <c r="A45" s="53" t="s">
        <v>281</v>
      </c>
      <c r="B45" s="54" t="s">
        <v>224</v>
      </c>
      <c r="C45" s="55"/>
      <c r="D45" s="56">
        <v>0</v>
      </c>
      <c r="E45" s="56">
        <v>0</v>
      </c>
      <c r="F45" s="83"/>
      <c r="G45" s="84"/>
      <c r="H45" s="14"/>
    </row>
    <row r="46" spans="1:8" ht="42" customHeight="1">
      <c r="A46" s="53" t="s">
        <v>282</v>
      </c>
      <c r="B46" s="54" t="s">
        <v>225</v>
      </c>
      <c r="C46" s="55"/>
      <c r="D46" s="56">
        <v>0</v>
      </c>
      <c r="E46" s="56">
        <v>0</v>
      </c>
      <c r="F46" s="83"/>
      <c r="G46" s="84"/>
      <c r="H46" s="14"/>
    </row>
    <row r="47" spans="1:8" ht="42" customHeight="1">
      <c r="A47" s="53" t="s">
        <v>327</v>
      </c>
      <c r="B47" s="54" t="s">
        <v>226</v>
      </c>
      <c r="C47" s="55"/>
      <c r="D47" s="56">
        <v>0</v>
      </c>
      <c r="E47" s="56">
        <v>0</v>
      </c>
      <c r="F47" s="83"/>
      <c r="G47" s="84"/>
      <c r="H47" s="14"/>
    </row>
    <row r="48" spans="1:8" ht="55.5" customHeight="1">
      <c r="A48" s="50" t="s">
        <v>328</v>
      </c>
      <c r="B48" s="51" t="s">
        <v>205</v>
      </c>
      <c r="C48" s="55"/>
      <c r="D48" s="193">
        <v>-7101020176</v>
      </c>
      <c r="E48" s="193">
        <v>-3953671092</v>
      </c>
      <c r="F48" s="83"/>
      <c r="G48" s="84"/>
      <c r="H48" s="14"/>
    </row>
    <row r="49" spans="1:8" s="14" customFormat="1" ht="52.5" customHeight="1">
      <c r="A49" s="50" t="s">
        <v>283</v>
      </c>
      <c r="B49" s="51" t="s">
        <v>211</v>
      </c>
      <c r="C49" s="52"/>
      <c r="D49" s="193">
        <v>9247355978</v>
      </c>
      <c r="E49" s="193">
        <v>28167680988</v>
      </c>
      <c r="F49" s="86"/>
      <c r="G49" s="82"/>
    </row>
    <row r="50" spans="1:8" s="14" customFormat="1" ht="53.65" customHeight="1">
      <c r="A50" s="50" t="s">
        <v>284</v>
      </c>
      <c r="B50" s="51" t="s">
        <v>227</v>
      </c>
      <c r="C50" s="52"/>
      <c r="D50" s="193">
        <v>34117661830</v>
      </c>
      <c r="E50" s="193">
        <v>5949980842</v>
      </c>
      <c r="F50" s="86"/>
      <c r="G50" s="82"/>
    </row>
    <row r="51" spans="1:8" ht="47.65" customHeight="1">
      <c r="A51" s="53" t="s">
        <v>329</v>
      </c>
      <c r="B51" s="54" t="s">
        <v>228</v>
      </c>
      <c r="C51" s="55"/>
      <c r="D51" s="56">
        <v>34117661830</v>
      </c>
      <c r="E51" s="56">
        <v>5949980842</v>
      </c>
      <c r="F51" s="83"/>
      <c r="G51" s="84"/>
      <c r="H51" s="14"/>
    </row>
    <row r="52" spans="1:8" ht="61.15" customHeight="1">
      <c r="A52" s="58" t="s">
        <v>330</v>
      </c>
      <c r="B52" s="54" t="s">
        <v>229</v>
      </c>
      <c r="C52" s="55"/>
      <c r="D52" s="56">
        <v>34117661830</v>
      </c>
      <c r="E52" s="56">
        <v>5949980842</v>
      </c>
      <c r="F52" s="83"/>
      <c r="G52" s="84"/>
      <c r="H52" s="14"/>
    </row>
    <row r="53" spans="1:8" ht="42" customHeight="1">
      <c r="A53" s="59" t="s">
        <v>331</v>
      </c>
      <c r="B53" s="60" t="s">
        <v>230</v>
      </c>
      <c r="C53" s="55"/>
      <c r="D53" s="56">
        <v>34117661830</v>
      </c>
      <c r="E53" s="56">
        <v>5933701688</v>
      </c>
      <c r="F53" s="85"/>
      <c r="G53" s="84"/>
      <c r="H53" s="14"/>
    </row>
    <row r="54" spans="1:8" ht="42" customHeight="1">
      <c r="A54" s="61" t="s">
        <v>460</v>
      </c>
      <c r="B54" s="60" t="s">
        <v>231</v>
      </c>
      <c r="C54" s="55"/>
      <c r="D54" s="56">
        <v>0</v>
      </c>
      <c r="E54" s="56">
        <v>0</v>
      </c>
      <c r="F54" s="83"/>
      <c r="G54" s="84"/>
      <c r="H54" s="14"/>
    </row>
    <row r="55" spans="1:8" ht="45" customHeight="1">
      <c r="A55" s="59" t="s">
        <v>308</v>
      </c>
      <c r="B55" s="60" t="s">
        <v>232</v>
      </c>
      <c r="C55" s="55"/>
      <c r="D55" s="56">
        <v>0</v>
      </c>
      <c r="E55" s="56">
        <v>16279154</v>
      </c>
      <c r="F55" s="85"/>
      <c r="G55" s="84"/>
      <c r="H55" s="14"/>
    </row>
    <row r="56" spans="1:8" ht="61.5" customHeight="1">
      <c r="A56" s="58" t="s">
        <v>461</v>
      </c>
      <c r="B56" s="54" t="s">
        <v>233</v>
      </c>
      <c r="C56" s="55"/>
      <c r="D56" s="56">
        <v>0</v>
      </c>
      <c r="E56" s="56">
        <v>0</v>
      </c>
      <c r="F56" s="83"/>
      <c r="G56" s="84"/>
      <c r="H56" s="14"/>
    </row>
    <row r="57" spans="1:8" ht="42" customHeight="1">
      <c r="A57" s="53" t="s">
        <v>285</v>
      </c>
      <c r="B57" s="54" t="s">
        <v>234</v>
      </c>
      <c r="C57" s="55"/>
      <c r="D57" s="56">
        <v>0</v>
      </c>
      <c r="E57" s="56">
        <v>0</v>
      </c>
      <c r="F57" s="83"/>
      <c r="G57" s="84"/>
      <c r="H57" s="14"/>
    </row>
    <row r="58" spans="1:8" s="14" customFormat="1" ht="57" customHeight="1">
      <c r="A58" s="50" t="s">
        <v>286</v>
      </c>
      <c r="B58" s="51" t="s">
        <v>235</v>
      </c>
      <c r="C58" s="52"/>
      <c r="D58" s="193">
        <v>43365017808</v>
      </c>
      <c r="E58" s="193">
        <v>34117661830</v>
      </c>
      <c r="F58" s="86"/>
      <c r="G58" s="82"/>
    </row>
    <row r="59" spans="1:8" ht="42" customHeight="1">
      <c r="A59" s="53" t="s">
        <v>332</v>
      </c>
      <c r="B59" s="54" t="s">
        <v>236</v>
      </c>
      <c r="C59" s="55"/>
      <c r="D59" s="56">
        <v>43365017808</v>
      </c>
      <c r="E59" s="56">
        <v>34117661830</v>
      </c>
      <c r="F59" s="83"/>
      <c r="G59" s="84"/>
      <c r="H59" s="14"/>
    </row>
    <row r="60" spans="1:8" ht="61.15" customHeight="1">
      <c r="A60" s="53" t="s">
        <v>330</v>
      </c>
      <c r="B60" s="54" t="s">
        <v>237</v>
      </c>
      <c r="C60" s="55"/>
      <c r="D60" s="56">
        <v>43365017808</v>
      </c>
      <c r="E60" s="56">
        <v>34117661830</v>
      </c>
      <c r="F60" s="83"/>
      <c r="G60" s="84"/>
      <c r="H60" s="14"/>
    </row>
    <row r="61" spans="1:8" ht="42" customHeight="1">
      <c r="A61" s="59" t="s">
        <v>331</v>
      </c>
      <c r="B61" s="60" t="s">
        <v>238</v>
      </c>
      <c r="C61" s="55"/>
      <c r="D61" s="56">
        <v>13366617808</v>
      </c>
      <c r="E61" s="56">
        <v>34117661830</v>
      </c>
      <c r="F61" s="85"/>
      <c r="G61" s="84"/>
      <c r="H61" s="14"/>
    </row>
    <row r="62" spans="1:8" ht="42" customHeight="1">
      <c r="A62" s="61" t="s">
        <v>460</v>
      </c>
      <c r="B62" s="60" t="s">
        <v>239</v>
      </c>
      <c r="C62" s="55"/>
      <c r="D62" s="56">
        <v>0</v>
      </c>
      <c r="E62" s="56">
        <v>0</v>
      </c>
      <c r="F62" s="85"/>
      <c r="G62" s="84"/>
      <c r="H62" s="14"/>
    </row>
    <row r="63" spans="1:8" ht="47.65" customHeight="1">
      <c r="A63" s="59" t="s">
        <v>308</v>
      </c>
      <c r="B63" s="60" t="s">
        <v>240</v>
      </c>
      <c r="C63" s="55"/>
      <c r="D63" s="56">
        <v>29998400000</v>
      </c>
      <c r="E63" s="56">
        <v>0</v>
      </c>
      <c r="F63" s="85"/>
      <c r="G63" s="84"/>
      <c r="H63" s="14"/>
    </row>
    <row r="64" spans="1:8" ht="60.4" customHeight="1">
      <c r="A64" s="58" t="s">
        <v>461</v>
      </c>
      <c r="B64" s="54" t="s">
        <v>241</v>
      </c>
      <c r="C64" s="55"/>
      <c r="D64" s="56">
        <v>0</v>
      </c>
      <c r="E64" s="56">
        <v>0</v>
      </c>
      <c r="F64" s="85"/>
      <c r="G64" s="84"/>
      <c r="H64" s="14"/>
    </row>
    <row r="65" spans="1:8" ht="52.15" customHeight="1">
      <c r="A65" s="53" t="s">
        <v>287</v>
      </c>
      <c r="B65" s="54" t="s">
        <v>242</v>
      </c>
      <c r="C65" s="55"/>
      <c r="D65" s="56">
        <v>0</v>
      </c>
      <c r="E65" s="56">
        <v>0</v>
      </c>
      <c r="F65" s="83"/>
      <c r="G65" s="84"/>
      <c r="H65" s="14"/>
    </row>
    <row r="66" spans="1:8" s="14" customFormat="1" ht="62.65" customHeight="1">
      <c r="A66" s="50" t="s">
        <v>288</v>
      </c>
      <c r="B66" s="51" t="s">
        <v>243</v>
      </c>
      <c r="C66" s="52"/>
      <c r="D66" s="193">
        <v>9247355978</v>
      </c>
      <c r="E66" s="193">
        <v>28167680988</v>
      </c>
      <c r="F66" s="86"/>
      <c r="G66" s="82"/>
    </row>
    <row r="67" spans="1:8" s="14" customFormat="1" ht="42" customHeight="1">
      <c r="A67" s="50" t="s">
        <v>289</v>
      </c>
      <c r="B67" s="51" t="s">
        <v>244</v>
      </c>
      <c r="C67" s="52"/>
      <c r="D67" s="193">
        <v>0</v>
      </c>
      <c r="E67" s="193">
        <v>0</v>
      </c>
      <c r="F67" s="86"/>
      <c r="G67" s="82"/>
    </row>
    <row r="68" spans="1:8" ht="13">
      <c r="F68" s="86"/>
      <c r="G68" s="82"/>
      <c r="H68" s="14"/>
    </row>
    <row r="69" spans="1:8" ht="13">
      <c r="F69" s="86"/>
      <c r="G69" s="82"/>
      <c r="H69" s="14"/>
    </row>
    <row r="70" spans="1:8" ht="25.15" customHeight="1">
      <c r="A70" s="27" t="s">
        <v>306</v>
      </c>
      <c r="B70" s="6"/>
      <c r="C70" s="224" t="s">
        <v>307</v>
      </c>
      <c r="D70" s="224"/>
      <c r="E70" s="224"/>
      <c r="H70" s="14"/>
    </row>
    <row r="71" spans="1:8">
      <c r="A71" s="29"/>
      <c r="B71" s="29"/>
      <c r="C71" s="29"/>
      <c r="D71" s="29"/>
      <c r="E71" s="29"/>
    </row>
    <row r="72" spans="1:8">
      <c r="A72" s="29"/>
      <c r="B72" s="29"/>
      <c r="C72" s="29"/>
      <c r="D72" s="29"/>
      <c r="E72" s="29"/>
    </row>
    <row r="73" spans="1:8">
      <c r="A73" s="29"/>
      <c r="B73" s="29"/>
      <c r="C73" s="29"/>
      <c r="D73" s="29"/>
      <c r="E73" s="29"/>
    </row>
    <row r="74" spans="1:8">
      <c r="A74" s="29"/>
      <c r="B74" s="29"/>
      <c r="C74" s="29"/>
      <c r="D74" s="29"/>
      <c r="E74" s="29"/>
    </row>
    <row r="75" spans="1:8">
      <c r="A75" s="29"/>
      <c r="B75" s="29"/>
      <c r="C75" s="29"/>
      <c r="D75" s="29"/>
      <c r="E75" s="29"/>
    </row>
    <row r="76" spans="1:8">
      <c r="A76" s="29"/>
      <c r="B76" s="29"/>
      <c r="C76" s="29"/>
      <c r="D76" s="29"/>
      <c r="E76" s="29"/>
    </row>
    <row r="77" spans="1:8">
      <c r="A77" s="29"/>
      <c r="B77" s="29"/>
      <c r="C77" s="29"/>
      <c r="D77" s="29"/>
      <c r="E77" s="29"/>
    </row>
    <row r="78" spans="1:8">
      <c r="A78" s="29"/>
      <c r="B78" s="29"/>
      <c r="C78" s="29"/>
      <c r="D78" s="29"/>
      <c r="E78" s="29"/>
    </row>
    <row r="79" spans="1:8">
      <c r="A79" s="29"/>
      <c r="B79" s="29"/>
      <c r="C79" s="29"/>
      <c r="D79" s="29"/>
      <c r="E79" s="29"/>
    </row>
    <row r="80" spans="1:8">
      <c r="A80" s="29"/>
      <c r="B80" s="29"/>
      <c r="C80" s="29"/>
      <c r="D80" s="29"/>
      <c r="E80" s="29"/>
    </row>
    <row r="81" spans="1:5">
      <c r="A81" s="29" t="s">
        <v>356</v>
      </c>
      <c r="B81" s="249" t="s">
        <v>354</v>
      </c>
      <c r="C81" s="249"/>
      <c r="D81" s="249"/>
      <c r="E81" s="29" t="s">
        <v>357</v>
      </c>
    </row>
    <row r="82" spans="1:5" ht="16.899999999999999" customHeight="1">
      <c r="A82" s="27" t="s">
        <v>1340</v>
      </c>
      <c r="B82" s="250" t="s">
        <v>1341</v>
      </c>
      <c r="C82" s="250"/>
      <c r="D82" s="250"/>
      <c r="E82" s="27" t="s">
        <v>1330</v>
      </c>
    </row>
    <row r="83" spans="1:5" ht="16.899999999999999" customHeight="1">
      <c r="A83" s="29" t="s">
        <v>1342</v>
      </c>
      <c r="B83" s="249" t="s">
        <v>1343</v>
      </c>
      <c r="C83" s="249"/>
      <c r="D83" s="249"/>
      <c r="E83" s="29" t="s">
        <v>1332</v>
      </c>
    </row>
  </sheetData>
  <mergeCells count="16">
    <mergeCell ref="C70:E70"/>
    <mergeCell ref="B82:D82"/>
    <mergeCell ref="B83:D83"/>
    <mergeCell ref="B9:E9"/>
    <mergeCell ref="B10:E10"/>
    <mergeCell ref="B11:E11"/>
    <mergeCell ref="B12:E12"/>
    <mergeCell ref="B13:E13"/>
    <mergeCell ref="B14:E14"/>
    <mergeCell ref="B81:D81"/>
    <mergeCell ref="B8:E8"/>
    <mergeCell ref="A1:E1"/>
    <mergeCell ref="A2:E2"/>
    <mergeCell ref="A3:E3"/>
    <mergeCell ref="A4:E4"/>
    <mergeCell ref="B7:E7"/>
  </mergeCells>
  <printOptions horizontalCentered="1"/>
  <pageMargins left="0.3" right="0.3" top="0.75" bottom="0.5" header="0.3" footer="0.3"/>
  <pageSetup paperSize="9" scale="80" orientation="portrait" r:id="rId1"/>
  <headerFooter>
    <oddHeader>&amp;L&amp;"Arial"&amp;9&amp;KA80000 CONFIDENTIAL&amp;1#_x000D_</oddHeader>
  </headerFooter>
  <drawing r:id="rId2"/>
  <legacyDrawing r:id="rId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7zfBHPY7k5GGcAtkx9uSsarvK6cNmLOQSvGRA31ATVM=</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IdCuCO6EZRNDtA90XpvVcQfoQO9RTvc+koULMnhHnN4=</DigestValue>
    </Reference>
  </SignedInfo>
  <SignatureValue>ZunE0omSz1dvMvGTqdMmnIIwtsZZVRwffyL2ZmHouGxg9R0NNqUtaA3QmlM9aoNhjfeue6nLcnPz
B+bnOZmABq1CqIQcLVYN8L6WY1KrCN9upGgPJMe8WjxK+vjUfXgnmwBmp//AAmP1dv5oqrZqmxY3
P7LoPitp5QYKpNyOYLPzGBLP6LMHLCFT82Tacy6amsd+5xW3AxbBlZB/rpdihX+08KuIak1G3kn9
xSZP8KkqnglNQw56pqK3Tu/1z+2ApaNKK2gA9a2VonHJUIyH66KGWT328hfbJw7LbZ3QzmYZ7LMJ
hOdPtRzsv7pOsRVavJDMVsrzpDqRyA3ZMCPkdg==</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2Ek/gdMP4RL2iIX2H4tLKha0QNI0WbKtUAc7c7sD/2g=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eHxjB1oaC/RouITU6jqLJ2jqexXCla5Ua3Dl+hLnJ5s=</DigestValue>
      </Reference>
      <Reference URI="/xl/drawings/drawing2.xml?ContentType=application/vnd.openxmlformats-officedocument.drawing+xml">
        <DigestMethod Algorithm="http://www.w3.org/2001/04/xmlenc#sha256"/>
        <DigestValue>GzrQhPMZrGFPU/Z4USRXcksiyRz+3RvLUK6P3LCY4tM=</DigestValue>
      </Reference>
      <Reference URI="/xl/drawings/drawing3.xml?ContentType=application/vnd.openxmlformats-officedocument.drawing+xml">
        <DigestMethod Algorithm="http://www.w3.org/2001/04/xmlenc#sha256"/>
        <DigestValue>Vizm2PIMOJyBbJjxoPMIpv5epBti/lBI3bDW8Kdz3Y8=</DigestValue>
      </Reference>
      <Reference URI="/xl/drawings/drawing4.xml?ContentType=application/vnd.openxmlformats-officedocument.drawing+xml">
        <DigestMethod Algorithm="http://www.w3.org/2001/04/xmlenc#sha256"/>
        <DigestValue>30VaDRqpMRSToiUJ0NifrAjinrixpZy2cm09IG2s0Co=</DigestValue>
      </Reference>
      <Reference URI="/xl/drawings/drawing5.xml?ContentType=application/vnd.openxmlformats-officedocument.drawing+xml">
        <DigestMethod Algorithm="http://www.w3.org/2001/04/xmlenc#sha256"/>
        <DigestValue>nW4d90Yolbs4CGCygFwH3pKVyWDSo5PPZKtmfA0nbS8=</DigestValue>
      </Reference>
      <Reference URI="/xl/drawings/drawing6.xml?ContentType=application/vnd.openxmlformats-officedocument.drawing+xml">
        <DigestMethod Algorithm="http://www.w3.org/2001/04/xmlenc#sha256"/>
        <DigestValue>7tkZUA9JrDHSdk16+cQOUVuDlr/1VYtEZxP9WcZiwM0=</DigestValue>
      </Reference>
      <Reference URI="/xl/drawings/drawing7.xml?ContentType=application/vnd.openxmlformats-officedocument.drawing+xml">
        <DigestMethod Algorithm="http://www.w3.org/2001/04/xmlenc#sha256"/>
        <DigestValue>a46XVn+UTWU31ZgU6R1slE0HtdnNr2sd5+xVl+fE2sc=</DigestValue>
      </Reference>
      <Reference URI="/xl/drawings/drawing8.xml?ContentType=application/vnd.openxmlformats-officedocument.drawing+xml">
        <DigestMethod Algorithm="http://www.w3.org/2001/04/xmlenc#sha256"/>
        <DigestValue>gK/olzlSkm65e1kTABa0DbWnjKc5j40jLNB5tUoqwKU=</DigestValue>
      </Reference>
      <Reference URI="/xl/drawings/vmlDrawing1.vml?ContentType=application/vnd.openxmlformats-officedocument.vmlDrawing">
        <DigestMethod Algorithm="http://www.w3.org/2001/04/xmlenc#sha256"/>
        <DigestValue>dMTjAN2mCjGMjqtGQb3gCIVLTRy4qr7C/47U+c4gb9g=</DigestValue>
      </Reference>
      <Reference URI="/xl/drawings/vmlDrawing2.vml?ContentType=application/vnd.openxmlformats-officedocument.vmlDrawing">
        <DigestMethod Algorithm="http://www.w3.org/2001/04/xmlenc#sha256"/>
        <DigestValue>kUjqAf1rgG/AOVZul4bRgqHAhmPnYY4zCL8w3VL4+dE=</DigestValue>
      </Reference>
      <Reference URI="/xl/drawings/vmlDrawing3.vml?ContentType=application/vnd.openxmlformats-officedocument.vmlDrawing">
        <DigestMethod Algorithm="http://www.w3.org/2001/04/xmlenc#sha256"/>
        <DigestValue>mnhXVP3Me6A7ScRulAlPQ7/BY3uKMBWxYDushTaaikU=</DigestValue>
      </Reference>
      <Reference URI="/xl/drawings/vmlDrawing4.vml?ContentType=application/vnd.openxmlformats-officedocument.vmlDrawing">
        <DigestMethod Algorithm="http://www.w3.org/2001/04/xmlenc#sha256"/>
        <DigestValue>rxK6SLhUt5v1q0yPvncf2oeWMNmIDxdh9YuN3OGqn7U=</DigestValue>
      </Reference>
      <Reference URI="/xl/drawings/vmlDrawing5.vml?ContentType=application/vnd.openxmlformats-officedocument.vmlDrawing">
        <DigestMethod Algorithm="http://www.w3.org/2001/04/xmlenc#sha256"/>
        <DigestValue>hGsl01RqCoJ8HsYMNs3X5XEPdk5VOQsNRL9+jorhGrQ=</DigestValue>
      </Reference>
      <Reference URI="/xl/drawings/vmlDrawing6.vml?ContentType=application/vnd.openxmlformats-officedocument.vmlDrawing">
        <DigestMethod Algorithm="http://www.w3.org/2001/04/xmlenc#sha256"/>
        <DigestValue>aDKgGFQrBU28SrTmTTe1S7TeZFv/cMhSX4kI2wEQ9AY=</DigestValue>
      </Reference>
      <Reference URI="/xl/drawings/vmlDrawing7.vml?ContentType=application/vnd.openxmlformats-officedocument.vmlDrawing">
        <DigestMethod Algorithm="http://www.w3.org/2001/04/xmlenc#sha256"/>
        <DigestValue>x8aQlMy8Qnt0diJbgCuxRTIXodGtnzNUPPM6Zc3cyI8=</DigestValue>
      </Reference>
      <Reference URI="/xl/drawings/vmlDrawing8.vml?ContentType=application/vnd.openxmlformats-officedocument.vmlDrawing">
        <DigestMethod Algorithm="http://www.w3.org/2001/04/xmlenc#sha256"/>
        <DigestValue>soRGd71JSOD3vZJhfWYK4W0kXomj2F40WQ67/i2+L6c=</DigestValue>
      </Reference>
      <Reference URI="/xl/media/image1.emf?ContentType=image/x-emf">
        <DigestMethod Algorithm="http://www.w3.org/2001/04/xmlenc#sha256"/>
        <DigestValue>9l5whnxsR0UJzEK3JsCBFjX0oD+7Ey/KZIQDnB+ie+U=</DigestValue>
      </Reference>
      <Reference URI="/xl/media/image2.emf?ContentType=image/x-emf">
        <DigestMethod Algorithm="http://www.w3.org/2001/04/xmlenc#sha256"/>
        <DigestValue>9l5whnxsR0UJzEK3JsCBFjX0oD+7Ey/KZIQDnB+ie+U=</DigestValue>
      </Reference>
      <Reference URI="/xl/printerSettings/printerSettings1.bin?ContentType=application/vnd.openxmlformats-officedocument.spreadsheetml.printerSettings">
        <DigestMethod Algorithm="http://www.w3.org/2001/04/xmlenc#sha256"/>
        <DigestValue>hroAu/S1ilgcUAzy0DK944eWt/8XS9IJBSia0E8r0gY=</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hroAu/S1ilgcUAzy0DK944eWt/8XS9IJBSia0E8r0gY=</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printerSettings/printerSettings9.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hfbFieGsAUlaVncmH6tTlZefxAEem+W96FdmaFXRUO8=</DigestValue>
      </Reference>
      <Reference URI="/xl/styles.xml?ContentType=application/vnd.openxmlformats-officedocument.spreadsheetml.styles+xml">
        <DigestMethod Algorithm="http://www.w3.org/2001/04/xmlenc#sha256"/>
        <DigestValue>mtbpqMrvDccjBlcb2vQStazUvPRJV89uGhhkhZ4klrk=</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s7quzWLzGQ4rSwrryz3x99U9pC/jHYXR7YOzcLHD0u0=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6+KDs+1gB5hxVwIAREd8VEGkQZM5oaAo72YRcP12wls=</DigestValue>
      </Reference>
      <Reference URI="/xl/worksheets/sheet2.xml?ContentType=application/vnd.openxmlformats-officedocument.spreadsheetml.worksheet+xml">
        <DigestMethod Algorithm="http://www.w3.org/2001/04/xmlenc#sha256"/>
        <DigestValue>pbyoinjSuEtdN2AXzXKUmCJV7DbtYwZQD31UJo9nPEM=</DigestValue>
      </Reference>
      <Reference URI="/xl/worksheets/sheet3.xml?ContentType=application/vnd.openxmlformats-officedocument.spreadsheetml.worksheet+xml">
        <DigestMethod Algorithm="http://www.w3.org/2001/04/xmlenc#sha256"/>
        <DigestValue>JbxiPysu50cYBqDAlnQOfliZr6fBonq8p6szLTjLSvE=</DigestValue>
      </Reference>
      <Reference URI="/xl/worksheets/sheet4.xml?ContentType=application/vnd.openxmlformats-officedocument.spreadsheetml.worksheet+xml">
        <DigestMethod Algorithm="http://www.w3.org/2001/04/xmlenc#sha256"/>
        <DigestValue>p05PF6b32IoIwH72H+iiSWRx0foY5dNGRpGsz4tPitI=</DigestValue>
      </Reference>
      <Reference URI="/xl/worksheets/sheet5.xml?ContentType=application/vnd.openxmlformats-officedocument.spreadsheetml.worksheet+xml">
        <DigestMethod Algorithm="http://www.w3.org/2001/04/xmlenc#sha256"/>
        <DigestValue>HqJ89RjyhNuEvwrzmCimiUAEIseu/AFKQsZyzzs7gy8=</DigestValue>
      </Reference>
      <Reference URI="/xl/worksheets/sheet6.xml?ContentType=application/vnd.openxmlformats-officedocument.spreadsheetml.worksheet+xml">
        <DigestMethod Algorithm="http://www.w3.org/2001/04/xmlenc#sha256"/>
        <DigestValue>YT3oSIOyhr3Qp+lCRry4ABn4XnWRLzefnSP2T9364Nk=</DigestValue>
      </Reference>
      <Reference URI="/xl/worksheets/sheet7.xml?ContentType=application/vnd.openxmlformats-officedocument.spreadsheetml.worksheet+xml">
        <DigestMethod Algorithm="http://www.w3.org/2001/04/xmlenc#sha256"/>
        <DigestValue>UZ8r2X9vS9BkrWbFMFs8z1bz2KjSmtrLYuxsh2YWzlw=</DigestValue>
      </Reference>
      <Reference URI="/xl/worksheets/sheet8.xml?ContentType=application/vnd.openxmlformats-officedocument.spreadsheetml.worksheet+xml">
        <DigestMethod Algorithm="http://www.w3.org/2001/04/xmlenc#sha256"/>
        <DigestValue>rYBEgTuEAlroT02inK7ozfByIBTFgngAW6VhdjM/9Xw=</DigestValue>
      </Reference>
      <Reference URI="/xl/worksheets/sheet9.xml?ContentType=application/vnd.openxmlformats-officedocument.spreadsheetml.worksheet+xml">
        <DigestMethod Algorithm="http://www.w3.org/2001/04/xmlenc#sha256"/>
        <DigestValue>kTIoMLYKOQ9iJ+iRwghs5c/n4krGnc5eUE/3Qu2+1wg=</DigestValue>
      </Reference>
    </Manifest>
    <SignatureProperties>
      <SignatureProperty Id="idSignatureTime" Target="#idPackageSignature">
        <mdssi:SignatureTime xmlns:mdssi="http://schemas.openxmlformats.org/package/2006/digital-signature">
          <mdssi:Format>YYYY-MM-DDThh:mm:ssTZD</mdssi:Format>
          <mdssi:Value>2025-04-17T10:49:49Z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2025-04-17T10:49:49Z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TONGQUAN</vt:lpstr>
      <vt:lpstr>BCTaiSan_06134</vt:lpstr>
      <vt:lpstr>BCKetQuaHoatDong_06135</vt:lpstr>
      <vt:lpstr>BCDanhMucDauTu_06136</vt:lpstr>
      <vt:lpstr>BCHDVay_GDMuaBanLai</vt:lpstr>
      <vt:lpstr>Khac_06137</vt:lpstr>
      <vt:lpstr>BCThuNhap_06203</vt:lpstr>
      <vt:lpstr>BCTinhHinhTaiChinh_06105</vt:lpstr>
      <vt:lpstr>BCLCGT_06262</vt:lpstr>
      <vt:lpstr>BCKetQuaHoatDong_06135!Print_Area</vt:lpstr>
      <vt:lpstr>BCLCGT_06262!Print_Area</vt:lpstr>
      <vt:lpstr>BCThuNhap_06203!Print_Area</vt:lpstr>
      <vt:lpstr>BCTinhHinhTaiChinh_06105!Print_Area</vt:lpstr>
      <vt:lpstr>Khac_06137!Print_Area</vt:lpstr>
      <vt:lpstr>BCDanhMucDauTu_06136!Print_Titles</vt:lpstr>
      <vt:lpstr>BCKetQuaHoatDong_06135!Print_Titles</vt:lpstr>
      <vt:lpstr>BCLCGT_06262!Print_Titles</vt:lpstr>
      <vt:lpstr>BCTaiSan_06134!Print_Titles</vt:lpstr>
      <vt:lpstr>BCThuNhap_06203!Print_Titles</vt:lpstr>
      <vt:lpstr>BCTinhHinhTaiChinh_06105!Print_Titles</vt:lpstr>
      <vt:lpstr>Khac_06137!Print_Titles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Phan Quang, Vu</cp:lastModifiedBy>
  <cp:lastPrinted>2020-05-11T04:02:18Z</cp:lastPrinted>
  <dcterms:created xsi:type="dcterms:W3CDTF">2019-03-10T09:46:25Z</dcterms:created>
  <dcterms:modified xsi:type="dcterms:W3CDTF">2025-04-17T10:49:35Z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2023-11-15T11:16:03Z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06f8a3a0-49f2-4d3a-af08-875c8e1d4c85</vt:lpwstr>
  </property>
  <property fmtid="{D5CDD505-2E9C-101B-9397-08002B2CF9AE}" pid="8" name="MSIP_Label_ebbfc019-7f88-4fb6-96d6-94ffadd4b772_ContentBits">
    <vt:lpwstr>1</vt:lpwstr>
  </property>
</Properties>
</file>