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W:\GTO_SSO_FUNDSERVICES_GSSCKL\10. CLIENT PORTFOLIO-NAV recalculation\KYSO\2025\04. Apr\15.04\"/>
    </mc:Choice>
  </mc:AlternateContent>
  <xr:revisionPtr revIDLastSave="0" documentId="13_ncr:1_{11723EA2-111D-4160-BD79-CCECAE3CE869}" xr6:coauthVersionLast="47" xr6:coauthVersionMax="47" xr10:uidLastSave="{00000000-0000-0000-0000-000000000000}"/>
  <bookViews>
    <workbookView xWindow="-110" yWindow="-110" windowWidth="19420" windowHeight="10420" firstSheet="5" activeTab="8" xr2:uid="{00000000-000D-0000-FFFF-FFFF00000000}"/>
  </bookViews>
  <sheets>
    <sheet name="TONGQUAN" sheetId="1" r:id="rId1"/>
    <sheet name="BCHoatDongVay_06026" sheetId="45" r:id="rId2"/>
    <sheet name="BCTaiSan_06027" sheetId="43" r:id="rId3"/>
    <sheet name="BCKetQuaHoatDong_06028" sheetId="29" r:id="rId4"/>
    <sheet name="BCDanhMucDauTu_06029" sheetId="44" r:id="rId5"/>
    <sheet name="Khac_06030" sheetId="32" r:id="rId6"/>
    <sheet name="BCThuNhap_06203" sheetId="34" r:id="rId7"/>
    <sheet name="BCTinhHinhTaiChinh_06105" sheetId="42" r:id="rId8"/>
    <sheet name="BCLCGT_06262" sheetId="38" r:id="rId9"/>
    <sheet name="LogoFMS" sheetId="25" state="hidden" r:id="rId10"/>
  </sheets>
  <definedNames>
    <definedName name="_xlnm._FilterDatabase" localSheetId="4" hidden="1">BCDanhMucDauTu_06029!$A$18:$J$18</definedName>
    <definedName name="_xlnm._FilterDatabase" localSheetId="3" hidden="1">BCKetQuaHoatDong_06028!$A$18:$H$89</definedName>
    <definedName name="_xlnm._FilterDatabase" localSheetId="8" hidden="1">BCLCGT_06262!$A$17:$F$61</definedName>
    <definedName name="_xlnm._FilterDatabase" localSheetId="2" hidden="1">BCTaiSan_06027!$A$18:$F$18</definedName>
    <definedName name="_xlnm._FilterDatabase" localSheetId="6" hidden="1">BCThuNhap_06203!$A$16:$J$77</definedName>
    <definedName name="_xlnm._FilterDatabase" localSheetId="7" hidden="1">BCTinhHinhTaiChinh_06105!$A$16:$H$120</definedName>
    <definedName name="_xlnm._FilterDatabase" localSheetId="5" hidden="1">Khac_06030!$A$18:$F$18</definedName>
    <definedName name="addlogo">INDEX(LogoFMS!$C$3:$C$76,MATCH(LogoFMS!$D$1,LogoFMS!$A$3:$A$76,0))</definedName>
    <definedName name="_xlnm.Print_Area" localSheetId="0">TONGQUAN!$A$1:$K$34</definedName>
    <definedName name="_xlnm.Print_Titles" localSheetId="4">BCDanhMucDauTu_06029!$18:$18</definedName>
    <definedName name="_xlnm.Print_Titles" localSheetId="3">BCKetQuaHoatDong_06028!$18:$18</definedName>
    <definedName name="_xlnm.Print_Titles" localSheetId="8">BCLCGT_06262!$17:$17</definedName>
    <definedName name="_xlnm.Print_Titles" localSheetId="2">BCTaiSan_06027!$18:$18</definedName>
    <definedName name="_xlnm.Print_Titles" localSheetId="6">BCThuNhap_06203!$16:$17</definedName>
    <definedName name="_xlnm.Print_Titles" localSheetId="7">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E17" i="38" l="1"/>
  <c r="D17" i="38"/>
  <c r="B14" i="38"/>
  <c r="B12" i="38"/>
  <c r="B10" i="38"/>
  <c r="B13" i="38"/>
  <c r="B11" i="38"/>
  <c r="B9" i="38"/>
  <c r="B8" i="38"/>
  <c r="B7" i="38"/>
  <c r="A4" i="38"/>
  <c r="D14" i="34" l="1"/>
  <c r="D12" i="34"/>
  <c r="D10" i="34"/>
  <c r="D13" i="34"/>
  <c r="D11" i="34"/>
  <c r="D9" i="34"/>
  <c r="D8" i="34"/>
  <c r="D7" i="34"/>
  <c r="A5" i="34"/>
  <c r="D17" i="34" l="1"/>
  <c r="D107" i="29" l="1"/>
  <c r="D106" i="29"/>
  <c r="A107" i="29"/>
  <c r="A106" i="29"/>
  <c r="A105" i="29"/>
  <c r="C14" i="29"/>
  <c r="C12" i="29"/>
  <c r="C10" i="29"/>
  <c r="C13" i="29"/>
  <c r="C11" i="29"/>
  <c r="C9" i="29"/>
  <c r="A5" i="29"/>
  <c r="C8" i="29"/>
  <c r="C7" i="29"/>
  <c r="F19" i="1" l="1"/>
  <c r="D105" i="29" l="1"/>
</calcChain>
</file>

<file path=xl/sharedStrings.xml><?xml version="1.0" encoding="utf-8"?>
<sst xmlns="http://schemas.openxmlformats.org/spreadsheetml/2006/main" count="1720" uniqueCount="1326">
  <si>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</si>
  <si>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</si>
  <si>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</si>
  <si>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</si>
  <si>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</si>
  <si>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</si>
  <si>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</si>
  <si>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</si>
  <si>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</si>
  <si>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</si>
  <si>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</si>
  <si>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</si>
  <si>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</si>
  <si>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</si>
  <si>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</si>
  <si>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</si>
  <si>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</si>
  <si>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</si>
  <si>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</si>
  <si>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</si>
  <si>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</si>
  <si>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</si>
  <si>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</si>
  <si>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</si>
  <si>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</si>
  <si>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</si>
  <si>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</si>
  <si>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</si>
  <si>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</si>
  <si>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</si>
  <si>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</si>
  <si>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</si>
  <si>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</si>
  <si>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</si>
  <si>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</si>
  <si>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</si>
  <si>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</si>
  <si>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</si>
  <si>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</si>
  <si>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</si>
  <si>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</si>
  <si>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</si>
  <si>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</si>
  <si>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</si>
  <si>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</si>
  <si>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</si>
  <si>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</si>
  <si>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</si>
  <si>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</si>
  <si>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</si>
  <si>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</si>
  <si>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</si>
  <si>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</si>
  <si>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</si>
  <si>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</si>
  <si>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</si>
  <si>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</si>
  <si>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</si>
  <si>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</si>
  <si>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</si>
  <si>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</si>
  <si>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</si>
  <si>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</si>
  <si>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</si>
  <si>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</si>
  <si>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</si>
  <si>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</si>
  <si>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</si>
  <si>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</si>
  <si>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</si>
  <si>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</si>
  <si>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</si>
  <si>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</si>
  <si>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</si>
  <si>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</si>
  <si>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</si>
  <si>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</si>
  <si>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</si>
  <si>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</si>
  <si>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</si>
  <si>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</si>
  <si>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</si>
  <si>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</si>
  <si>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</si>
  <si>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</si>
  <si>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</si>
  <si>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</si>
  <si>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</si>
  <si>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</si>
  <si>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</si>
  <si>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</si>
  <si>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</si>
  <si>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</si>
  <si>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</si>
  <si>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</si>
  <si>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</si>
  <si>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</si>
  <si>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</si>
  <si>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</si>
  <si>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</si>
  <si>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</si>
  <si>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</si>
  <si>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</si>
  <si>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</si>
  <si>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</si>
  <si>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</si>
  <si>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</si>
  <si>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</si>
  <si>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</si>
  <si>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</si>
  <si>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</si>
  <si>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</si>
  <si>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</si>
  <si>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</si>
  <si>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</si>
  <si>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</si>
  <si>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</si>
  <si>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</si>
  <si>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</si>
  <si>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</si>
  <si>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</si>
  <si>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</si>
  <si>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</si>
  <si>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</si>
  <si>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</si>
  <si>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</si>
  <si>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</si>
  <si>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</si>
  <si>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</si>
  <si>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</si>
  <si>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</si>
  <si>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</si>
  <si>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</si>
  <si>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</si>
  <si>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</si>
  <si>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</si>
  <si>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</si>
  <si>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</si>
  <si>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</si>
  <si>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</si>
  <si>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</si>
  <si>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</si>
  <si>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</si>
  <si>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</si>
  <si>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</si>
  <si>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</si>
  <si>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</si>
  <si>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</si>
  <si>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</si>
  <si>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</si>
  <si>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</si>
  <si>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</si>
  <si>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</si>
  <si>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</si>
  <si>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</si>
  <si>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</si>
  <si>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</si>
  <si>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</si>
  <si>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</si>
  <si>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</si>
  <si>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</si>
  <si>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</si>
  <si>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</si>
  <si>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</si>
  <si>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</si>
  <si>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</si>
  <si>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</si>
  <si>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</si>
  <si>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</si>
  <si>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</si>
  <si>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</si>
  <si>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</si>
  <si>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</si>
  <si>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</si>
  <si>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</si>
  <si>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</si>
  <si>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</si>
  <si>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</si>
  <si>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</si>
  <si>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</si>
  <si>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</si>
  <si>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</si>
  <si>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</si>
  <si>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</si>
  <si>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</si>
  <si>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</si>
  <si>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</si>
  <si>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</si>
  <si>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</si>
  <si>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</si>
  <si>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</si>
  <si>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</si>
  <si>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</si>
  <si>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</si>
  <si>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</si>
  <si>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</si>
  <si>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</si>
  <si>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</si>
  <si>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</si>
  <si>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</si>
  <si>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</si>
  <si>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</si>
  <si>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</si>
  <si>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</si>
  <si>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</si>
  <si>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</si>
  <si>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</si>
  <si>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</si>
  <si>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</si>
  <si>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</si>
  <si>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</si>
  <si>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</si>
  <si>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</si>
  <si>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</si>
  <si>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</si>
  <si>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</si>
  <si>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</si>
  <si>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</si>
  <si>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</si>
  <si>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</si>
  <si>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</si>
  <si>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</si>
  <si>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</si>
  <si>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</si>
  <si>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</si>
  <si>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</si>
  <si>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</si>
  <si>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</si>
  <si>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</si>
  <si>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</si>
  <si>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</si>
  <si>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</si>
  <si>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</si>
  <si>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</si>
  <si>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</si>
  <si>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</si>
  <si>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BÁO CÁO LƯU CHUYỂN TIỀN TỆ
CASH FLOW STATEMENT</t>
  </si>
  <si>
    <t>2. Điều chỉnh cho các khoản tăng giá trị tài sản ròng từ các hoạt động đầu tư
Adjustment for NAV increase from investing activities</t>
  </si>
  <si>
    <t>3. Lợi nhuận từ hoạt động đầu tư trước thay đổi vốn lưu động
Profit from investing activities before changes in working capital</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</si>
  <si>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</si>
  <si>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</si>
  <si>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</si>
  <si>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</si>
  <si>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16</t>
  </si>
  <si>
    <t>17</t>
  </si>
  <si>
    <t>(+) Tăng, (-) giảm Thuế Thu nhập doanh nghiệp đã nộp
Increase, (Decrease) Income Tax Payment</t>
  </si>
  <si>
    <t>18</t>
  </si>
  <si>
    <t>19</t>
  </si>
  <si>
    <t>33</t>
  </si>
  <si>
    <t>34</t>
  </si>
  <si>
    <t>35</t>
  </si>
  <si>
    <t>50</t>
  </si>
  <si>
    <t>51</t>
  </si>
  <si>
    <t>52</t>
  </si>
  <si>
    <t>52.1</t>
  </si>
  <si>
    <t>52.2</t>
  </si>
  <si>
    <t>52.3</t>
  </si>
  <si>
    <t>53</t>
  </si>
  <si>
    <t>54</t>
  </si>
  <si>
    <t>55</t>
  </si>
  <si>
    <t>56</t>
  </si>
  <si>
    <t>57</t>
  </si>
  <si>
    <t>57.1</t>
  </si>
  <si>
    <t>57.2</t>
  </si>
  <si>
    <t>57.3</t>
  </si>
  <si>
    <t>58</t>
  </si>
  <si>
    <t>59</t>
  </si>
  <si>
    <t>60</t>
  </si>
  <si>
    <t>80</t>
  </si>
  <si>
    <t>03.3</t>
  </si>
  <si>
    <t>FUNDCODE</t>
  </si>
  <si>
    <t>FUNDNAME</t>
  </si>
  <si>
    <t>LOGO</t>
  </si>
  <si>
    <t>VFMVF1</t>
  </si>
  <si>
    <t>VFMVF4</t>
  </si>
  <si>
    <t>VFMVFA</t>
  </si>
  <si>
    <t>Quỹ Đầu tư Năng Động Việt Nam</t>
  </si>
  <si>
    <t>VFMVFB</t>
  </si>
  <si>
    <t>VFMVFC</t>
  </si>
  <si>
    <t>TCBF</t>
  </si>
  <si>
    <t>TCEF1</t>
  </si>
  <si>
    <t>Quỹ Đầu tư Cổ phiếu Techcom</t>
  </si>
  <si>
    <t>MBEF1</t>
  </si>
  <si>
    <t>Quỹ Đầu tư JAPAN ASIA MB CAPITAL</t>
  </si>
  <si>
    <t>MBVF</t>
  </si>
  <si>
    <t>Quỹ Đầu tư Giá trị MB Capital</t>
  </si>
  <si>
    <t>SSISCA</t>
  </si>
  <si>
    <t>Quỹ Đầu tư Lợi thế Cạnh tranh Bền vững SSI</t>
  </si>
  <si>
    <t>VCBBCF</t>
  </si>
  <si>
    <t>Quỹ Đầu tư Cổ Phiếu Hàng Đầu VCBF</t>
  </si>
  <si>
    <t>VCBFIF</t>
  </si>
  <si>
    <t xml:space="preserve">Quỹ Đầu Tư Trái Phiếu VCBF </t>
  </si>
  <si>
    <t>VCBTBF</t>
  </si>
  <si>
    <t>Quỹ Đầu tư Cân Bằng Chiến Lược VCBF</t>
  </si>
  <si>
    <t>VEOF</t>
  </si>
  <si>
    <t>Quỹ Đầu tư Cổ Phiếu Hưng Thịnh VinaWealth</t>
  </si>
  <si>
    <t>VESAF</t>
  </si>
  <si>
    <t>Quỹ Đầu tư Cổ Phiếu Tiếp Cận Thị Trường Việt Nam</t>
  </si>
  <si>
    <t>VFF</t>
  </si>
  <si>
    <t>Quỹ Đầu tư Trái Phiếu Bảo Thịnh VinaWealth</t>
  </si>
  <si>
    <t>VIBF</t>
  </si>
  <si>
    <t>Quỹ Đầu Tư Cân Bằng Tuệ Sáng VinaCapital</t>
  </si>
  <si>
    <t>VCAMBF</t>
  </si>
  <si>
    <t>Quỹ Đầu tư Cân bằng Bản Việt</t>
  </si>
  <si>
    <t>VFVN30</t>
  </si>
  <si>
    <t>Quỹ ETF VFMVN30</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</si>
  <si>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</si>
  <si>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</si>
  <si>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</si>
  <si>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</si>
  <si>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</si>
  <si>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</si>
  <si>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</si>
  <si>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AM16</t>
  </si>
  <si>
    <t>AIA Dividend Portfolio</t>
  </si>
  <si>
    <t>AM19</t>
  </si>
  <si>
    <t>Tổng công ty cổ phần bảo hiểm Bưu điện</t>
  </si>
  <si>
    <t>AM20</t>
  </si>
  <si>
    <t>FRANKLIN TEMPLETON CAPITAL HOLDINGS PRIVATE LIMITED (FTCHPL)</t>
  </si>
  <si>
    <t>AM28</t>
  </si>
  <si>
    <t>Tổng Công ty Cổ Phần Tái Bảo Hiểm Quốc Gia Việt Nam ("VINARE") VINARE-04</t>
  </si>
  <si>
    <t>AM29</t>
  </si>
  <si>
    <t>Tổng Công ty Cổ Phần Tái Bảo Hiểm Quốc Gia Việt Nam ("VINARE") VINARE-05</t>
  </si>
  <si>
    <t>AM30</t>
  </si>
  <si>
    <t>Tổng Công ty Cổ Phần Tái Bảo Hiểm Quốc Gia Việt Nam ("VINARE") -VINARE EQUITY PORTFOLIO 6</t>
  </si>
  <si>
    <t>AM31</t>
  </si>
  <si>
    <t>Tổng công ty cổ phần bảo hiểm Petrolimex</t>
  </si>
  <si>
    <t>AMI01</t>
  </si>
  <si>
    <t>Ông Huỳnh Văn Loanh</t>
  </si>
  <si>
    <t>CBPF</t>
  </si>
  <si>
    <t>Quỹ Đầu tư Trái phiếu Mở rộng Chubb</t>
  </si>
  <si>
    <t>NA</t>
  </si>
  <si>
    <t>VVBALF</t>
  </si>
  <si>
    <t>Quỹ Prulink Cân bằng</t>
  </si>
  <si>
    <t>VVBALG</t>
  </si>
  <si>
    <t>Quỹ Prulink Tăng trưởng</t>
  </si>
  <si>
    <t>VVEQUI</t>
  </si>
  <si>
    <t>VVUPG1</t>
  </si>
  <si>
    <t>Quỹ Prulink Trái phiếu Việt Nam</t>
  </si>
  <si>
    <t>VVUSTA</t>
  </si>
  <si>
    <t>Quỹ Prulink Bền vững</t>
  </si>
  <si>
    <t>VVUWB1</t>
  </si>
  <si>
    <t>Quỹ Prulink cổ phiếu Việt Nam</t>
  </si>
  <si>
    <t>MAGEF</t>
  </si>
  <si>
    <t>Quỹ đầu tư cổ phiếu tăng trưởng Mira asset Việt Nam</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</si>
  <si>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</si>
  <si>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</si>
  <si>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</si>
  <si>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</si>
  <si>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</si>
  <si>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</si>
  <si>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</si>
  <si>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</si>
  <si>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</si>
  <si>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</si>
  <si>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</si>
  <si>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</si>
  <si>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</si>
  <si>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</si>
  <si>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</si>
  <si>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</si>
  <si>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</si>
  <si>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</si>
  <si>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</si>
  <si>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</si>
  <si>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</si>
  <si>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</si>
  <si>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</si>
  <si>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</si>
  <si>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</si>
  <si>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</si>
  <si>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</si>
  <si>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</si>
  <si>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</si>
  <si>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1. Lợi nhuận trước Thuế thu nhập doanh nghiệp
Profit before income tax</t>
  </si>
  <si>
    <t>(-) Tăng, (+) giảm các khoản phải thu khác
 (Increase), Decrease in other receivables</t>
  </si>
  <si>
    <t>Lưu chuyển tiền thuần từ hoạt động đầu tư (1+2+3)
Net Cash flow from Investing activities</t>
  </si>
  <si>
    <t>II. Lưu chuyển tiền từ hoạt động tài chính 
Cash flow from financing activities</t>
  </si>
  <si>
    <t>3. Tiền vay gốc 
Principal of borrowings</t>
  </si>
  <si>
    <t>4. Tiền chi trả nợ gốc vay 
Payment of Principal borrowings</t>
  </si>
  <si>
    <t>III. Tăng/giảm tiền thuần trong kỳ 
Net Increase/Decrease in cash and cash equivalent for the period</t>
  </si>
  <si>
    <t>IV. Tiền và các khoản tương đương tiền đầu kỳ 
Cash and cash equivalents at the beginning of period</t>
  </si>
  <si>
    <t>- Tiền gửi phong tỏa
Frozen Account</t>
  </si>
  <si>
    <t>V. Tiền và các khoản tương đương tiền cuối kỳ 
Cash and cash equivalents at the end of period</t>
  </si>
  <si>
    <t xml:space="preserve">- Tiền gửi phong tỏa
Frozen Account </t>
  </si>
  <si>
    <t>VI. Thay đổi Tiền và các khoản tương đương tiền trong kỳ
Changes in cash and cash equivalents in the period</t>
  </si>
  <si>
    <t>Khác
Others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</si>
  <si>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</si>
  <si>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</si>
  <si>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</si>
  <si>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</si>
  <si>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</si>
  <si>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</si>
  <si>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</si>
  <si>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</si>
  <si>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</si>
  <si>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</si>
  <si>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</si>
  <si>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</si>
  <si>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</si>
  <si>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</si>
  <si>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</si>
  <si>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</si>
  <si>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</si>
  <si>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</si>
  <si>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</si>
  <si>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</si>
  <si>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</si>
  <si>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</si>
  <si>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</si>
  <si>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</si>
  <si>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</si>
  <si>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</si>
  <si>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</si>
  <si>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 Lãi) hoặc (+ lỗ) chênh lệch tỷ giá hối đoái/ đánh giá lại các khoản đầu tư chưa thực hiện
Unreliased (Gain) or Loss from FX valuation/Investment revaluation</t>
  </si>
  <si>
    <t>(+) Chi phí trích trước
Increase of Accrued Expenses</t>
  </si>
  <si>
    <t>(-) Tăng, (+) giảm đầu tư
(Increase), Decrease Investments</t>
  </si>
  <si>
    <t>(+) Tăng, (-) giảm vay ngắn hạn
Increase, (Decrease) in Short-term Loans</t>
  </si>
  <si>
    <t>(+) Tăng, (-) giảm phải trả thu nhập cho Nhà đầu tư
Increase, (Decrease) in profit distribution payables to investors</t>
  </si>
  <si>
    <t>(+) Tăng, (-) giảm Thuế và các khoản phải nộp Nhà nước
Increase, (Decrease) in Tax payables and obligations to the State Budget</t>
  </si>
  <si>
    <t>(+) Tăng, (-) giảm phải trả cho Nhà đầu tư về mua Chứng chỉ quỹ
Increase, (Decrease) in Subscription Payable to investors</t>
  </si>
  <si>
    <t>(+) Tăng, (-) giảm phải trả cho Nhà đầu tư về mua lại Chứng chỉ quỹ
Increase, (Decrease) in Redemption payable to investors</t>
  </si>
  <si>
    <t>(+) Tăng, (-) giảm phải trả, phải nộp khác
Increase, (Decrease) in Other payables</t>
  </si>
  <si>
    <t>(+) Tăng, (-) giảm Phải trả dịch vụ quản lý Quỹ mở
Increase, (Decrease) in Fees payable to related service providers</t>
  </si>
  <si>
    <t>1. Tiền thu từ phát hành Chứng chỉ quỹ mở 
Receipts from subscriptions</t>
  </si>
  <si>
    <t>2. Tiền chi mua lại Chứng chỉ quỹ mở 
Payments for redemptions</t>
  </si>
  <si>
    <t>5. Tiền chi trả cổ tức, tiền lãi cho nhà đầu tư
Dividend, profit distribution paid to investors</t>
  </si>
  <si>
    <t>Lưu chuyển tiền thuần từ hoạt động tài chính
(1-2+3-4-5) 
Net cash outflows from financing activities</t>
  </si>
  <si>
    <t>Tiền gửi ngân hàng đầu kỳ: 
Cash at bank of the beginning of period:</t>
  </si>
  <si>
    <t>-Tiền gửi ngân hàng và tương đương tiền cho hoạt động của Quỹ 
Cash at bank and cash equivalent for Fund's operation</t>
  </si>
  <si>
    <t>Tiền gửi không kỳ hạn
Demand deposit</t>
  </si>
  <si>
    <t>Tiền gửi ngân hàng cuối kỳ: 
Cash at bank of the end of period:</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</si>
  <si>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</si>
  <si>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</si>
  <si>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</si>
  <si>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</si>
  <si>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</si>
  <si>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</si>
  <si>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</si>
  <si>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</si>
  <si>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</si>
  <si>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</si>
  <si>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</si>
  <si>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</si>
  <si>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</si>
  <si>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</si>
  <si>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</si>
  <si>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</si>
  <si>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</si>
  <si>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</si>
  <si>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</si>
  <si>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</si>
  <si>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</si>
  <si>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</si>
  <si>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</si>
  <si>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</si>
  <si>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</si>
  <si>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</si>
  <si>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</si>
  <si>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</si>
  <si>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</si>
  <si>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</si>
  <si>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</si>
  <si>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</si>
  <si>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</si>
  <si>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</si>
  <si>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</si>
  <si>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</si>
  <si>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</si>
  <si>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</si>
  <si>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</si>
  <si>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</si>
  <si>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</si>
  <si>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</si>
  <si>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</si>
  <si>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</si>
  <si>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</si>
  <si>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</si>
  <si>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</si>
  <si>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</si>
  <si>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</si>
  <si>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</si>
  <si>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</si>
  <si>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</si>
  <si>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</si>
  <si>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</si>
  <si>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</si>
  <si>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</si>
  <si>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</si>
  <si>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</si>
  <si>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</si>
  <si>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</si>
  <si>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</si>
  <si>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</si>
  <si>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</si>
  <si>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</si>
  <si>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</si>
  <si>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</si>
  <si>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</si>
  <si>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</si>
  <si>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</si>
  <si>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</si>
  <si>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</si>
  <si>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</si>
  <si>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</si>
  <si>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</si>
  <si>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</si>
  <si>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</si>
  <si>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</si>
  <si>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</si>
  <si>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</si>
  <si>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</si>
  <si>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</si>
  <si>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</si>
  <si>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</si>
  <si>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</si>
  <si>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</si>
  <si>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</si>
  <si>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</si>
  <si>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</si>
  <si>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</si>
  <si>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</si>
  <si>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</si>
  <si>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</si>
  <si>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</si>
  <si>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</si>
  <si>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</si>
  <si>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</si>
  <si>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</si>
  <si>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</si>
  <si>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</si>
  <si>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</si>
  <si>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</si>
  <si>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</si>
  <si>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</si>
  <si>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</si>
  <si>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</si>
  <si>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</si>
  <si>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</si>
  <si>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</si>
  <si>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</si>
  <si>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</si>
  <si>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</si>
  <si>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</si>
  <si>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</si>
  <si>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</si>
  <si>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</si>
  <si>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</si>
  <si>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</si>
  <si>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</si>
  <si>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</si>
  <si>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</si>
  <si>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</si>
  <si>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</si>
  <si>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</si>
  <si>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</si>
  <si>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</si>
  <si>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</si>
  <si>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</si>
  <si>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</si>
  <si>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</si>
  <si>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</si>
  <si>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</si>
  <si>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</si>
  <si>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</si>
  <si>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</si>
  <si>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</si>
  <si>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</si>
  <si>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</si>
  <si>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</si>
  <si>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</si>
  <si>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</si>
  <si>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</si>
  <si>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</si>
  <si>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</si>
  <si>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</si>
  <si>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</si>
  <si>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</si>
  <si>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</si>
  <si>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</si>
  <si>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</si>
  <si>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</si>
  <si>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</si>
  <si>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</si>
  <si>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</si>
  <si>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</si>
  <si>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</si>
  <si>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</si>
  <si>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</si>
  <si>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</si>
  <si>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</si>
  <si>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</si>
  <si>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</si>
  <si>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</si>
  <si>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</si>
  <si>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</si>
  <si>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</si>
  <si>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</si>
  <si>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</si>
  <si>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</si>
  <si>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</si>
  <si>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</si>
  <si>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</si>
  <si>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</si>
  <si>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</si>
  <si>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</si>
  <si>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</si>
  <si>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</si>
  <si>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</si>
  <si>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</si>
  <si>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</si>
  <si>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</si>
  <si>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</si>
  <si>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</si>
  <si>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</si>
  <si>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</si>
  <si>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</si>
  <si>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</si>
  <si>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</si>
  <si>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</si>
  <si>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</si>
  <si>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</si>
  <si>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</si>
  <si>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</si>
  <si>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</si>
  <si>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</si>
  <si>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</si>
  <si>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</si>
  <si>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</si>
  <si>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</si>
  <si>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</si>
  <si>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</si>
  <si>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</si>
  <si>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</si>
  <si>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</si>
  <si>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</si>
  <si>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</si>
  <si>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</si>
  <si>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</si>
  <si>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</si>
  <si>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</si>
  <si>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</si>
  <si>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</si>
  <si>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</si>
  <si>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</si>
  <si>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</si>
  <si>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</si>
  <si>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</si>
  <si>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___________________________________________</t>
  </si>
  <si>
    <t>_____________________________</t>
  </si>
  <si>
    <t>_______________________________________</t>
  </si>
  <si>
    <t>_____________________</t>
  </si>
  <si>
    <t>_______________________________</t>
  </si>
  <si>
    <t>______________________</t>
  </si>
  <si>
    <t>VFMVSF</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</si>
  <si>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</si>
  <si>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</si>
  <si>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</si>
  <si>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</si>
  <si>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</si>
  <si>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</si>
  <si>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</si>
  <si>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</si>
  <si>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</si>
  <si>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</si>
  <si>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</si>
  <si>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</si>
  <si>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</si>
  <si>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</si>
  <si>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</si>
  <si>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</si>
  <si>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</si>
  <si>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</si>
  <si>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</si>
  <si>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</si>
  <si>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</si>
  <si>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</si>
  <si>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</si>
  <si>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</si>
  <si>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</si>
  <si>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</si>
  <si>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</si>
  <si>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</si>
  <si>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</si>
  <si>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</si>
  <si>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</si>
  <si>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</si>
  <si>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</si>
  <si>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</si>
  <si>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</si>
  <si>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</si>
  <si>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</si>
  <si>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</si>
  <si>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</si>
  <si>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</si>
  <si>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</si>
  <si>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</si>
  <si>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</si>
  <si>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</si>
  <si>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</si>
  <si>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</si>
  <si>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</si>
  <si>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</si>
  <si>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</si>
  <si>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</si>
  <si>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</si>
  <si>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</si>
  <si>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</si>
  <si>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</si>
  <si>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</si>
  <si>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</si>
  <si>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L0021</t>
  </si>
  <si>
    <t>Quỹ cổ phiếu hàng đầu</t>
  </si>
  <si>
    <t>L0022</t>
  </si>
  <si>
    <t>Quỹ tăng trưởng</t>
  </si>
  <si>
    <t>L0023</t>
  </si>
  <si>
    <t>Quỹ Bền vững</t>
  </si>
  <si>
    <t>PA1</t>
  </si>
  <si>
    <t>Quỹ hưu trí tự nguyện Phúc An</t>
  </si>
  <si>
    <t>TA1</t>
  </si>
  <si>
    <t>Quỹ hưu trí tự nguyện Thịnh An</t>
  </si>
  <si>
    <t>VA1</t>
  </si>
  <si>
    <t>Quỹ hưu trí tự nguyện Vĩnh An</t>
  </si>
  <si>
    <t>MAAF</t>
  </si>
  <si>
    <t>Quỹ Tăng Trưởng</t>
  </si>
  <si>
    <t>MABF</t>
  </si>
  <si>
    <t>Quỹ cân bằng</t>
  </si>
  <si>
    <t>MAPF</t>
  </si>
  <si>
    <t>Quỹ bền vững</t>
  </si>
  <si>
    <t>VLGF</t>
  </si>
  <si>
    <t>Quỹ Đầu tư Tăng Trưởng Dài Hạn Việt Nam</t>
  </si>
  <si>
    <t>UVEEF</t>
  </si>
  <si>
    <t>VFMMID</t>
  </si>
  <si>
    <t>Quỹ ETF DCVFMVNMIDCAP</t>
  </si>
  <si>
    <t>VCBMGF</t>
  </si>
  <si>
    <t>Quỹ Đầu Tư Cổ phiếu Tăng trưởng VCBF</t>
  </si>
  <si>
    <t>AM33</t>
  </si>
  <si>
    <t>AM34</t>
  </si>
  <si>
    <t>AM35</t>
  </si>
  <si>
    <t>AM36</t>
  </si>
  <si>
    <t>Tổng công ty cổ phần bảo hiểm Petrolimex - PJICO EQUITY PORTFOLIO 04</t>
  </si>
  <si>
    <t>AM37</t>
  </si>
  <si>
    <t>AM38</t>
  </si>
  <si>
    <t>AM39</t>
  </si>
  <si>
    <t>AM40</t>
  </si>
  <si>
    <t>AM41</t>
  </si>
  <si>
    <t>AM42</t>
  </si>
  <si>
    <t>AM43</t>
  </si>
  <si>
    <t>AM44</t>
  </si>
  <si>
    <t>AM45</t>
  </si>
  <si>
    <t>AM46</t>
  </si>
  <si>
    <t>AM47</t>
  </si>
  <si>
    <t>AM48</t>
  </si>
  <si>
    <t>AM49</t>
  </si>
  <si>
    <t>AM50</t>
  </si>
  <si>
    <t>Quỹ Đầu tư Chứng khoán Năng động DC</t>
  </si>
  <si>
    <t>Quỹ Đầu tư Doanh nghiệp Hàng đầu DC</t>
  </si>
  <si>
    <t>Quỹ Đầu tư Trái phiếu DC</t>
  </si>
  <si>
    <t>Quỹ Đầu tư Trái phiếu Gia tăng Thu nhập Cố định DC</t>
  </si>
  <si>
    <t>Quỹ Đầu Tư Cổ Phiếu Việt Nam Chọn Lọc</t>
  </si>
  <si>
    <t>QUỸ ĐẦU TƯ CỔ PHIẾU UNITED ESG VIỆT NAM</t>
  </si>
  <si>
    <t>Ghi chú:
Note: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</si>
  <si>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</si>
  <si>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</si>
  <si>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</si>
  <si>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</si>
  <si>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</si>
  <si>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</si>
  <si>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</si>
  <si>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Mẫu số B05 - QM. Báo cáo lưu chuyển tiền tệ
Template B05 - QM. Cash flow statement</t>
  </si>
  <si>
    <t>VMPF</t>
  </si>
  <si>
    <t>Quỹ Đầu Tư Cổ Phiếu Hiệu Suất Thị Trường Việt Nam VinaCapital (VinaCapital-VMPF)</t>
  </si>
  <si>
    <t>ENF</t>
  </si>
  <si>
    <t>EVESG</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</si>
  <si>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</si>
  <si>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</si>
  <si>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</si>
  <si>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</si>
  <si>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</si>
  <si>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</si>
  <si>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</si>
  <si>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</si>
  <si>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UVDIF</t>
  </si>
  <si>
    <t>VDEF</t>
  </si>
  <si>
    <t>VCBAIF</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</si>
  <si>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</si>
  <si>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</si>
  <si>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</si>
  <si>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</si>
  <si>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</si>
  <si>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</si>
  <si>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 Lưu chuyển tiền từ hoạt động đầu tư 
Cash flow from investing activities</t>
  </si>
  <si>
    <t>Tiền gửi có kỳ hạn không quá ba (03) tháng
Deposit with term up to three (03) months</t>
  </si>
  <si>
    <t xml:space="preserve">- Tiền gửi của nhà đầu tư về phải trả cổ tức và mua bán chứng chỉ quỹ
Cash at bank for Fund's dividend payable and subscription/redemption </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</si>
  <si>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</si>
  <si>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</si>
  <si>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</si>
  <si>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</si>
  <si>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</si>
  <si>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</si>
  <si>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</si>
  <si>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</si>
  <si>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</si>
  <si>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</si>
  <si>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</si>
  <si>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</si>
  <si>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</si>
  <si>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</si>
  <si>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</si>
  <si>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</si>
  <si>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</si>
  <si>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</si>
  <si>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</si>
  <si>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</si>
  <si>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</si>
  <si>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BAF122029</t>
  </si>
  <si>
    <t>2251.1.1</t>
  </si>
  <si>
    <t>1.2</t>
  </si>
  <si>
    <t>BAF123020</t>
  </si>
  <si>
    <t>2251.1.2</t>
  </si>
  <si>
    <t>1.3</t>
  </si>
  <si>
    <t>CII124021</t>
  </si>
  <si>
    <t>2251.1.3</t>
  </si>
  <si>
    <t>1.4</t>
  </si>
  <si>
    <t>HDB124006</t>
  </si>
  <si>
    <t>2251.1.4</t>
  </si>
  <si>
    <t>1.5</t>
  </si>
  <si>
    <t>HDB124018</t>
  </si>
  <si>
    <t>2251.1.5</t>
  </si>
  <si>
    <t>1.6</t>
  </si>
  <si>
    <t>MML121021</t>
  </si>
  <si>
    <t>2251.1.6</t>
  </si>
  <si>
    <t>1.7</t>
  </si>
  <si>
    <t>MSN123008</t>
  </si>
  <si>
    <t>2251.1.7</t>
  </si>
  <si>
    <t>1.8</t>
  </si>
  <si>
    <t>MSN123009</t>
  </si>
  <si>
    <t>2251.1.8</t>
  </si>
  <si>
    <t>1.9</t>
  </si>
  <si>
    <t>TCX124013</t>
  </si>
  <si>
    <t>2251.1.9</t>
  </si>
  <si>
    <t>1.10</t>
  </si>
  <si>
    <t>TNG122017</t>
  </si>
  <si>
    <t>2251.1.10</t>
  </si>
  <si>
    <t>1.11</t>
  </si>
  <si>
    <t>VBA122001</t>
  </si>
  <si>
    <t>2251.1.11</t>
  </si>
  <si>
    <t>1.12</t>
  </si>
  <si>
    <t>VIC123028</t>
  </si>
  <si>
    <t>2251.1.12</t>
  </si>
  <si>
    <t>1.13</t>
  </si>
  <si>
    <t>VPI124001</t>
  </si>
  <si>
    <t>2251.1.13</t>
  </si>
  <si>
    <t>1.14</t>
  </si>
  <si>
    <t>VRE12007</t>
  </si>
  <si>
    <t>2251.1.14</t>
  </si>
  <si>
    <t>2</t>
  </si>
  <si>
    <t>Trái phiếu chưa niêm yết
Unlisted Bonds</t>
  </si>
  <si>
    <t>2251.2</t>
  </si>
  <si>
    <t>2.1</t>
  </si>
  <si>
    <t>CII12403</t>
  </si>
  <si>
    <t>2251.2.1</t>
  </si>
  <si>
    <t>2.2</t>
  </si>
  <si>
    <t>KBC12401</t>
  </si>
  <si>
    <t>2251.2.2</t>
  </si>
  <si>
    <t>2.3</t>
  </si>
  <si>
    <t>KDH12202</t>
  </si>
  <si>
    <t>2251.2.3</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</si>
  <si>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</si>
  <si>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</si>
  <si>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</si>
  <si>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</si>
  <si>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</si>
  <si>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</si>
  <si>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</si>
  <si>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</si>
  <si>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</si>
  <si>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</si>
  <si>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</si>
  <si>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</si>
  <si>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</si>
  <si>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</si>
  <si>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</si>
  <si>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</si>
  <si>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</si>
  <si>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</si>
  <si>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</si>
  <si>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</si>
  <si>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</si>
  <si>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</si>
  <si>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</si>
  <si>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</si>
  <si>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</si>
  <si>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</si>
  <si>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</si>
  <si>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</si>
  <si>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</si>
  <si>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</si>
  <si>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</si>
  <si>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</si>
  <si>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</si>
  <si>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</si>
  <si>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</si>
  <si>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</si>
  <si>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</si>
  <si>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</si>
  <si>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</si>
  <si>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</si>
  <si>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</si>
  <si>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</si>
  <si>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</si>
  <si>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</si>
  <si>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</si>
  <si>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</si>
  <si>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</si>
  <si>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</si>
  <si>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</si>
  <si>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</si>
  <si>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</si>
  <si>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</si>
  <si>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</si>
  <si>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</si>
  <si>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</si>
  <si>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</si>
  <si>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</si>
  <si>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</si>
  <si>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</si>
  <si>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</si>
  <si>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</si>
  <si>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</si>
  <si>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</si>
  <si>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</si>
  <si>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</si>
  <si>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</si>
  <si>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</si>
  <si>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</si>
  <si>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</si>
  <si>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</si>
  <si>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</si>
  <si>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</si>
  <si>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</si>
  <si>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</si>
  <si>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</si>
  <si>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</si>
  <si>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</si>
  <si>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</si>
  <si>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</si>
  <si>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</si>
  <si>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</si>
  <si>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</si>
  <si>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</si>
  <si>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</si>
  <si>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</si>
  <si>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</si>
  <si>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</si>
  <si>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</si>
  <si>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</si>
  <si>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</si>
  <si>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</si>
  <si>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</si>
  <si>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</si>
  <si>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</si>
  <si>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</si>
  <si>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</si>
  <si>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</si>
  <si>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</si>
  <si>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</si>
  <si>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</si>
  <si>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</si>
  <si>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</si>
  <si>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</si>
  <si>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</si>
  <si>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</si>
  <si>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</si>
  <si>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</si>
  <si>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</si>
  <si>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</si>
  <si>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</si>
  <si>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</si>
  <si>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</si>
  <si>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</si>
  <si>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</si>
  <si>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</si>
  <si>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</si>
  <si>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</si>
  <si>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</si>
  <si>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</si>
  <si>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</si>
  <si>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</si>
  <si>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</si>
  <si>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</si>
  <si>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</si>
  <si>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</si>
  <si>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</si>
  <si>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</si>
  <si>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</si>
  <si>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</si>
  <si>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</si>
  <si>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</si>
  <si>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</si>
  <si>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</si>
  <si>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</si>
  <si>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</si>
  <si>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</si>
  <si>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</si>
  <si>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</si>
  <si>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</si>
  <si>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</si>
  <si>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</si>
  <si>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</si>
  <si>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</si>
  <si>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</si>
  <si>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</si>
  <si>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</si>
  <si>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</si>
  <si>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</si>
  <si>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</si>
  <si>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</si>
  <si>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</si>
  <si>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</si>
  <si>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</si>
  <si>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</si>
  <si>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</si>
  <si>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</si>
  <si>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</si>
  <si>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</si>
  <si>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</si>
  <si>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</si>
  <si>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</si>
  <si>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</si>
  <si>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</si>
  <si>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</si>
  <si>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</si>
  <si>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</si>
  <si>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</si>
  <si>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</si>
  <si>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</si>
  <si>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</si>
  <si>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</si>
  <si>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</si>
  <si>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</si>
  <si>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</si>
  <si>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</si>
  <si>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</si>
  <si>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</si>
  <si>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</si>
  <si>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</si>
  <si>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</si>
  <si>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</si>
  <si>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</si>
  <si>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</si>
  <si>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</si>
  <si>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</si>
  <si>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</si>
  <si>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</si>
  <si>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</si>
  <si>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</si>
  <si>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</si>
  <si>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</si>
  <si>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</si>
  <si>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</si>
  <si>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</si>
  <si>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</si>
  <si>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</si>
  <si>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</si>
  <si>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</si>
  <si>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</si>
  <si>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</si>
  <si>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</si>
  <si>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</si>
  <si>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</si>
  <si>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</si>
  <si>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</si>
  <si>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</si>
  <si>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</si>
  <si>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</si>
  <si>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</si>
  <si>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</si>
  <si>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</si>
  <si>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</si>
  <si>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</si>
  <si>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</si>
  <si>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</si>
  <si>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</si>
  <si>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</si>
  <si>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</si>
  <si>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</si>
  <si>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</si>
  <si>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</si>
  <si>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</si>
  <si>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</si>
  <si>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</si>
  <si>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</si>
  <si>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</si>
  <si>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</si>
  <si>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</si>
  <si>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</si>
  <si>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</si>
  <si>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</si>
  <si>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</si>
  <si>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</si>
  <si>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</si>
  <si>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</si>
  <si>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</si>
  <si>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</si>
  <si>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</si>
  <si>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</si>
  <si>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</si>
  <si>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</si>
  <si>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</si>
  <si>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</si>
  <si>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</si>
  <si>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</si>
  <si>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</si>
  <si>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</si>
  <si>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</si>
  <si>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</si>
  <si>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</si>
  <si>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</si>
  <si>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</si>
  <si>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</si>
  <si>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</si>
  <si>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</si>
  <si>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</si>
  <si>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</si>
  <si>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</si>
  <si>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</si>
  <si>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</si>
  <si>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</si>
  <si>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</si>
  <si>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</si>
  <si>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</si>
  <si>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</si>
  <si>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</si>
  <si>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</si>
  <si>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</si>
  <si>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</si>
  <si>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</si>
  <si>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</si>
  <si>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</si>
  <si>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</si>
  <si>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</si>
  <si>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</si>
  <si>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</si>
  <si>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</si>
  <si>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</si>
  <si>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</si>
  <si>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</si>
  <si>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</si>
  <si>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</si>
  <si>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</si>
  <si>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</si>
  <si>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</si>
  <si>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</si>
  <si>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</si>
  <si>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</si>
  <si>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</si>
  <si>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</si>
  <si>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</si>
  <si>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</si>
  <si>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</si>
  <si>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</si>
  <si>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</si>
  <si>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</si>
  <si>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</si>
  <si>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</si>
  <si>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</si>
  <si>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</si>
  <si>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</si>
  <si>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</si>
  <si>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</si>
  <si>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</si>
  <si>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</si>
  <si>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</si>
  <si>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</si>
  <si>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</si>
  <si>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</si>
  <si>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</si>
  <si>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</si>
  <si>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</si>
  <si>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</si>
  <si>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</si>
  <si>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</si>
  <si>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</si>
  <si>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</si>
  <si>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</si>
  <si>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</si>
  <si>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</si>
  <si>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</si>
  <si>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</si>
  <si>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</si>
  <si>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</si>
  <si>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</si>
  <si>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</si>
  <si>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</si>
  <si>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</si>
  <si>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</si>
  <si>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</si>
  <si>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</si>
  <si>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</si>
  <si>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</si>
  <si>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</si>
  <si>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</si>
  <si>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</si>
  <si>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</si>
  <si>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</si>
  <si>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</si>
  <si>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</si>
  <si>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</si>
  <si>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</si>
  <si>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</si>
  <si>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</si>
  <si>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</si>
  <si>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</si>
  <si>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</si>
  <si>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</si>
  <si>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</si>
  <si>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</si>
  <si>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</si>
  <si>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</si>
  <si>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</si>
  <si>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</si>
  <si>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</si>
  <si>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</si>
  <si>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</si>
  <si>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</si>
  <si>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</si>
  <si>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</si>
  <si>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</si>
  <si>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</si>
  <si>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</si>
  <si>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</si>
  <si>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</si>
  <si>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</si>
  <si>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</si>
  <si>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</si>
  <si>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</si>
  <si>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</si>
  <si>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</si>
  <si>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</si>
  <si>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</si>
  <si>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</si>
  <si>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</si>
  <si>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</si>
  <si>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</si>
  <si>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</si>
  <si>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</si>
  <si>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</si>
  <si>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</si>
  <si>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</si>
  <si>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</si>
  <si>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</si>
  <si>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</si>
  <si>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</si>
  <si>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</si>
  <si>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</si>
  <si>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</si>
  <si>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</si>
  <si>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</si>
  <si>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</si>
  <si>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</si>
  <si>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</si>
  <si>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</si>
  <si>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</si>
  <si>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</si>
  <si>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</si>
  <si>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</si>
  <si>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</si>
  <si>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</si>
  <si>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</si>
  <si>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</si>
  <si>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</si>
  <si>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</si>
  <si>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</si>
  <si>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</si>
  <si>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</si>
  <si>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</si>
  <si>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</si>
  <si>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</si>
  <si>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</si>
  <si>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</si>
  <si>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</si>
  <si>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</si>
  <si>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</si>
  <si>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</si>
  <si>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</si>
  <si>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</si>
  <si>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</si>
  <si>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</si>
  <si>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</si>
  <si>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</si>
  <si>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</si>
  <si>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</si>
  <si>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</si>
  <si>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</si>
  <si>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</si>
  <si>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</si>
  <si>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</si>
  <si>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</si>
  <si>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</si>
  <si>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</si>
  <si>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31 tháng 03 năm 2025
/ As at 31 Mar 2025</t>
  </si>
  <si>
    <t>Quý I năm 2025
/ Quarter I 2025</t>
  </si>
  <si>
    <t>Công ty Cổ phần Quản lý Quỹ Đầu tư Dragon Capital Việt Nam</t>
  </si>
  <si>
    <t>Dragon Capital Vietfund Management Joint Stock Company</t>
  </si>
  <si>
    <t>Ngân hàng TNHH Một thành viên Standard Chartered (Việt Nam)</t>
  </si>
  <si>
    <t>Standard Chartered Bank (Vietnam) Limited</t>
  </si>
  <si>
    <t>Ngày 08 tháng 04 năm 2025</t>
  </si>
  <si>
    <t>08 Apr 2025</t>
  </si>
  <si>
    <t>Vũ Quang Phan</t>
  </si>
  <si>
    <t>Lê Hoàng Anh</t>
  </si>
  <si>
    <t>Phó phòng Dịch vụ nghiệp vụ giám sát Quỹ</t>
  </si>
  <si>
    <t>Quyền Giám đốc nghiệp vụ hỗ trợ đầu tư</t>
  </si>
  <si>
    <t>Ngày 31 tháng 03 năm 2025
 As at 31 Mar 2025</t>
  </si>
  <si>
    <t>Ngày 31 tháng 12 năm 2024
 As at 31 Dec 2024</t>
  </si>
  <si>
    <t>Quý I năm 2025
Quarter I 2025</t>
  </si>
  <si>
    <t>Quý IV năm 2024
Quarter IV 2024</t>
  </si>
  <si>
    <t>Năm 2025
Year 2025</t>
  </si>
  <si>
    <t>Năm 2024
Year 2024</t>
  </si>
  <si>
    <t>Quý I năm  2024
Quarter I  2024</t>
  </si>
  <si>
    <t>Ninh Thị Tuệ Minh</t>
  </si>
  <si>
    <t>Kế toán Quỹ</t>
  </si>
  <si>
    <t>Trưởng phòng Kế toán Quỹ</t>
  </si>
  <si>
    <t>DC Bond Fund (DCBF)</t>
  </si>
  <si>
    <t>(*) Các chỉ tiêu từ 1 đến 7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7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</si>
  <si>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Vương Thị Trâm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</si>
</sst>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3">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1"/>
      <name val="Times New Roman"/>
      <family val="1"/>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5">
    <xf numFmtId="0" fontId="0" fillId="0" borderId="0"/>
    <xf numFmtId="0" fontId="3" fillId="0" borderId="0"/>
    <xf numFmtId="0" fontId="2" fillId="0" borderId="0"/>
    <xf numFmtId="0" fontId="4" fillId="0" borderId="0"/>
    <xf numFmtId="0" fontId="4" fillId="0" borderId="0"/>
    <xf numFmtId="43" fontId="4" fillId="0" borderId="0" applyFont="0" applyFill="0" applyBorder="0" applyAlignment="0" applyProtection="0"/>
    <xf numFmtId="0" fontId="4" fillId="0" borderId="0"/>
    <xf numFmtId="43" fontId="2"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0" fontId="4" fillId="0" borderId="0"/>
    <xf numFmtId="0" fontId="2" fillId="0" borderId="0"/>
    <xf numFmtId="164"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43" fontId="4" fillId="5" borderId="0" quotePrefix="1" applyFont="0" applyFill="0" applyBorder="0" applyAlignment="0">
      <protection locked="0"/>
    </xf>
    <xf numFmtId="43" fontId="4" fillId="5" borderId="0" applyFont="0" applyFill="0" applyBorder="0" applyAlignment="0" applyProtection="0"/>
    <xf numFmtId="0" fontId="2" fillId="5" borderId="0"/>
    <xf numFmtId="0" fontId="2" fillId="5" borderId="0"/>
    <xf numFmtId="43" fontId="4" fillId="5" borderId="0" quotePrefix="1" applyFont="0" applyFill="0" applyBorder="0" applyAlignment="0">
      <protection locked="0"/>
    </xf>
    <xf numFmtId="43" fontId="4" fillId="5" borderId="0" applyFont="0" applyFill="0" applyBorder="0" applyAlignment="0" applyProtection="0"/>
    <xf numFmtId="0" fontId="4" fillId="5" borderId="0"/>
    <xf numFmtId="10" fontId="2" fillId="5" borderId="0" applyFont="0" applyFill="0" applyBorder="0" applyAlignment="0" applyProtection="0"/>
    <xf numFmtId="43" fontId="2" fillId="5" borderId="0" applyFont="0" applyFill="0" applyBorder="0" applyAlignment="0" applyProtection="0"/>
    <xf numFmtId="0" fontId="1" fillId="5" borderId="0"/>
    <xf numFmtId="0" fontId="1" fillId="5" borderId="0"/>
    <xf numFmtId="0" fontId="2" fillId="5" borderId="0"/>
    <xf numFmtId="43" fontId="21" fillId="5" borderId="0" applyFont="0" applyFill="0" applyBorder="0" applyAlignment="0" applyProtection="0"/>
    <xf numFmtId="0" fontId="4" fillId="5" borderId="0"/>
  </cellStyleXfs>
  <cellXfs count="238">
    <xf numFmtId="0" fontId="0" fillId="0" borderId="0" xfId="0"/>
    <xf numFmtId="0" fontId="5" fillId="3" borderId="0" xfId="0" applyFont="1" applyFill="1"/>
    <xf numFmtId="0" fontId="6" fillId="3" borderId="0" xfId="0" applyFont="1" applyFill="1"/>
    <xf numFmtId="0" fontId="6"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5"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6" applyFont="1" applyBorder="1" applyAlignment="1">
      <alignment horizontal="left" vertical="center" wrapText="1"/>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5"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165" fontId="8" fillId="3" borderId="9" xfId="7" applyNumberFormat="1" applyFont="1" applyFill="1" applyBorder="1" applyAlignment="1" applyProtection="1">
      <alignment horizontal="right" vertical="center" wrapText="1"/>
      <protection locked="0"/>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5"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41" fontId="7" fillId="3" borderId="9" xfId="0" applyNumberFormat="1" applyFont="1" applyFill="1" applyBorder="1" applyAlignment="1">
      <alignment horizontal="right" vertical="center" wrapText="1"/>
    </xf>
    <xf numFmtId="0" fontId="7" fillId="3" borderId="8" xfId="0" applyFont="1" applyFill="1" applyBorder="1" applyAlignment="1">
      <alignment vertical="center"/>
    </xf>
    <xf numFmtId="0" fontId="7" fillId="3" borderId="0" xfId="0" applyFont="1" applyFill="1" applyAlignment="1">
      <alignment vertical="center" wrapText="1"/>
    </xf>
    <xf numFmtId="0" fontId="9" fillId="2" borderId="9" xfId="0"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4" applyFont="1" applyFill="1" applyBorder="1" applyAlignment="1">
      <alignment horizontal="left" vertical="center" wrapText="1"/>
    </xf>
    <xf numFmtId="49" fontId="9" fillId="2" borderId="9" xfId="4" applyNumberFormat="1"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3" borderId="9" xfId="4" applyFont="1" applyFill="1" applyBorder="1" applyAlignment="1">
      <alignment horizontal="left" vertical="center" wrapText="1"/>
    </xf>
    <xf numFmtId="49" fontId="8" fillId="0" borderId="9" xfId="4" applyNumberFormat="1" applyFont="1" applyBorder="1" applyAlignment="1">
      <alignment horizontal="center" vertical="center" wrapText="1"/>
    </xf>
    <xf numFmtId="0" fontId="8" fillId="0" borderId="9" xfId="4" applyFont="1" applyBorder="1" applyAlignment="1">
      <alignment horizontal="center" vertical="center" wrapText="1"/>
    </xf>
    <xf numFmtId="0" fontId="8" fillId="3" borderId="9" xfId="4" applyFont="1" applyFill="1" applyBorder="1" applyAlignment="1">
      <alignment horizontal="center" vertical="center" wrapText="1"/>
    </xf>
    <xf numFmtId="49" fontId="8" fillId="3" borderId="9" xfId="4" applyNumberFormat="1" applyFont="1" applyFill="1" applyBorder="1" applyAlignment="1">
      <alignment horizontal="center" vertical="center" wrapText="1"/>
    </xf>
    <xf numFmtId="0" fontId="8" fillId="0" borderId="9" xfId="4" applyFont="1" applyBorder="1" applyAlignment="1">
      <alignment horizontal="left" vertical="center" wrapText="1"/>
    </xf>
    <xf numFmtId="49" fontId="10" fillId="0" borderId="9" xfId="4" applyNumberFormat="1" applyFont="1" applyBorder="1" applyAlignment="1">
      <alignment horizontal="center" vertical="center" wrapText="1"/>
    </xf>
    <xf numFmtId="49" fontId="8" fillId="0" borderId="9" xfId="4" quotePrefix="1" applyNumberFormat="1" applyFont="1" applyBorder="1" applyAlignment="1">
      <alignment horizontal="center" vertical="center" wrapText="1"/>
    </xf>
    <xf numFmtId="49" fontId="10" fillId="0" borderId="9" xfId="4" quotePrefix="1" applyNumberFormat="1" applyFont="1" applyBorder="1" applyAlignment="1">
      <alignment horizontal="center" vertical="center" wrapText="1"/>
    </xf>
    <xf numFmtId="0" fontId="14" fillId="3" borderId="9" xfId="0" applyFont="1" applyFill="1" applyBorder="1" applyAlignment="1">
      <alignment vertical="center" wrapText="1"/>
    </xf>
    <xf numFmtId="49" fontId="14" fillId="3" borderId="9" xfId="0" applyNumberFormat="1" applyFont="1" applyFill="1" applyBorder="1" applyAlignment="1">
      <alignment horizontal="center" vertical="center"/>
    </xf>
    <xf numFmtId="0" fontId="14" fillId="3" borderId="9" xfId="0" applyFont="1" applyFill="1" applyBorder="1" applyAlignment="1">
      <alignment vertical="center"/>
    </xf>
    <xf numFmtId="0" fontId="7" fillId="3" borderId="9" xfId="0" applyFont="1" applyFill="1" applyBorder="1" applyAlignment="1">
      <alignment vertical="center" wrapText="1"/>
    </xf>
    <xf numFmtId="0" fontId="7" fillId="3" borderId="9" xfId="0" applyFont="1" applyFill="1" applyBorder="1" applyAlignment="1">
      <alignment vertical="center"/>
    </xf>
    <xf numFmtId="0" fontId="7" fillId="3" borderId="9" xfId="0" applyFont="1" applyFill="1" applyBorder="1" applyAlignment="1">
      <alignment horizontal="left" vertical="center" wrapText="1"/>
    </xf>
    <xf numFmtId="0" fontId="7" fillId="3" borderId="9" xfId="0" quotePrefix="1" applyFont="1" applyFill="1" applyBorder="1" applyAlignment="1">
      <alignment vertical="center" wrapText="1"/>
    </xf>
    <xf numFmtId="0" fontId="13" fillId="3" borderId="9" xfId="0" applyFont="1" applyFill="1" applyBorder="1" applyAlignment="1">
      <alignment vertical="center" wrapText="1"/>
    </xf>
    <xf numFmtId="49" fontId="13" fillId="3" borderId="9" xfId="0" applyNumberFormat="1" applyFont="1" applyFill="1" applyBorder="1" applyAlignment="1">
      <alignment horizontal="center" vertical="center"/>
    </xf>
    <xf numFmtId="0" fontId="10" fillId="3" borderId="9" xfId="0" applyFont="1" applyFill="1" applyBorder="1" applyAlignment="1">
      <alignment vertical="center" wrapText="1"/>
    </xf>
    <xf numFmtId="0" fontId="4" fillId="3" borderId="0" xfId="0" applyFont="1" applyFill="1"/>
    <xf numFmtId="0" fontId="4" fillId="0" borderId="0" xfId="0" applyFont="1"/>
    <xf numFmtId="166" fontId="9" fillId="2" borderId="9" xfId="7" applyNumberFormat="1" applyFont="1" applyFill="1" applyBorder="1" applyAlignment="1" applyProtection="1">
      <alignment horizontal="right" vertical="center" wrapText="1"/>
      <protection locked="0"/>
    </xf>
    <xf numFmtId="165" fontId="9" fillId="2" borderId="9" xfId="10" applyNumberFormat="1" applyFont="1" applyFill="1" applyBorder="1" applyAlignment="1" applyProtection="1">
      <alignment horizontal="center" vertical="center" wrapText="1"/>
    </xf>
    <xf numFmtId="0" fontId="15" fillId="3" borderId="0" xfId="0" applyFont="1" applyFill="1" applyAlignment="1">
      <alignment vertical="center"/>
    </xf>
    <xf numFmtId="0" fontId="8" fillId="3" borderId="0" xfId="11" applyFont="1" applyFill="1"/>
    <xf numFmtId="0" fontId="15" fillId="3" borderId="0" xfId="11" applyFont="1" applyFill="1" applyAlignment="1">
      <alignment horizontal="left" vertical="top"/>
    </xf>
    <xf numFmtId="0" fontId="16"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5" fontId="7" fillId="3" borderId="0" xfId="13" applyNumberFormat="1" applyFont="1" applyFill="1">
      <protection locked="0"/>
    </xf>
    <xf numFmtId="165" fontId="14" fillId="3" borderId="0" xfId="13" applyNumberFormat="1" applyFont="1" applyFill="1">
      <protection locked="0"/>
    </xf>
    <xf numFmtId="0" fontId="13" fillId="3" borderId="0" xfId="11" applyFont="1" applyFill="1"/>
    <xf numFmtId="165"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43" fontId="9" fillId="3" borderId="14" xfId="7" applyFont="1" applyFill="1" applyBorder="1" applyAlignment="1" applyProtection="1">
      <alignment horizontal="right" vertical="center" wrapText="1"/>
      <protection locked="0"/>
    </xf>
    <xf numFmtId="43"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41"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4" fillId="3" borderId="0" xfId="0" applyFont="1" applyFill="1" applyAlignment="1">
      <alignment horizontal="center" vertical="center"/>
    </xf>
    <xf numFmtId="0" fontId="7" fillId="3" borderId="0" xfId="0" applyFont="1" applyFill="1" applyAlignment="1">
      <alignment horizontal="center" vertical="center"/>
    </xf>
    <xf numFmtId="0" fontId="10" fillId="3" borderId="0" xfId="11" applyFont="1" applyFill="1" applyAlignment="1">
      <alignment horizontal="center" vertical="center"/>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20" fillId="4" borderId="0" xfId="12" applyFont="1" applyFill="1" applyAlignment="1">
      <alignment vertical="center"/>
    </xf>
    <xf numFmtId="0" fontId="20" fillId="4" borderId="0" xfId="12" applyFont="1" applyFill="1"/>
    <xf numFmtId="0" fontId="20" fillId="3" borderId="0" xfId="12" applyFont="1" applyFill="1"/>
    <xf numFmtId="0" fontId="20" fillId="0" borderId="0" xfId="0" applyFont="1"/>
    <xf numFmtId="0" fontId="20" fillId="4" borderId="0" xfId="12" applyFont="1" applyFill="1" applyAlignment="1">
      <alignment horizontal="center"/>
    </xf>
    <xf numFmtId="0" fontId="20" fillId="3" borderId="0" xfId="12" applyFont="1" applyFill="1" applyAlignment="1">
      <alignment horizontal="center"/>
    </xf>
    <xf numFmtId="0" fontId="14" fillId="7" borderId="9" xfId="0" applyFont="1" applyFill="1" applyBorder="1" applyAlignment="1">
      <alignment horizontal="center" vertical="center" wrapText="1"/>
    </xf>
    <xf numFmtId="165"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41" fontId="9" fillId="7" borderId="9" xfId="22" applyNumberFormat="1" applyFont="1" applyFill="1" applyBorder="1" applyAlignment="1">
      <alignment horizontal="left"/>
    </xf>
    <xf numFmtId="41" fontId="8" fillId="5" borderId="9" xfId="22" applyNumberFormat="1" applyFont="1" applyBorder="1"/>
    <xf numFmtId="41" fontId="8" fillId="0" borderId="9" xfId="0" applyNumberFormat="1" applyFont="1" applyBorder="1" applyAlignment="1">
      <alignment horizontal="left"/>
    </xf>
    <xf numFmtId="0" fontId="9" fillId="7" borderId="9" xfId="15" applyFont="1" applyFill="1" applyBorder="1" applyAlignment="1">
      <alignment horizontal="center" vertical="center"/>
    </xf>
    <xf numFmtId="41"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5"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6" fontId="8" fillId="3" borderId="14" xfId="0" applyNumberFormat="1" applyFont="1" applyFill="1" applyBorder="1" applyAlignment="1" applyProtection="1">
      <alignment horizontal="right" vertical="center" wrapText="1"/>
      <protection locked="0"/>
    </xf>
    <xf numFmtId="0" fontId="7" fillId="3" borderId="0" xfId="24" applyFont="1" applyFill="1" applyAlignment="1">
      <alignment vertical="center" wrapText="1"/>
    </xf>
    <xf numFmtId="0" fontId="14" fillId="3" borderId="0" xfId="24" applyFont="1" applyFill="1" applyAlignment="1">
      <alignment horizontal="center" vertical="center"/>
    </xf>
    <xf numFmtId="4" fontId="22" fillId="8" borderId="17" xfId="0" applyNumberFormat="1" applyFont="1" applyFill="1" applyBorder="1" applyAlignment="1" applyProtection="1">
      <alignment horizontal="left" vertical="center" wrapText="1"/>
      <protection locked="0"/>
    </xf>
    <xf numFmtId="4" fontId="23" fillId="9" borderId="18" xfId="0" applyNumberFormat="1" applyFont="1" applyFill="1" applyBorder="1" applyAlignment="1" applyProtection="1">
      <alignment horizontal="center" vertical="center" wrapText="1"/>
      <protection locked="0"/>
    </xf>
    <xf numFmtId="0" fontId="24" fillId="10" borderId="19" xfId="0" applyNumberFormat="1" applyFont="1" applyFill="1" applyBorder="1" applyAlignment="1" applyProtection="1">
      <alignment horizontal="center" vertical="center" wrapText="1"/>
      <protection locked="0"/>
    </xf>
    <xf numFmtId="10" fontId="25" fillId="11" borderId="20" xfId="0" applyNumberFormat="1" applyFont="1" applyFill="1" applyBorder="1" applyAlignment="1" applyProtection="1">
      <alignment horizontal="right" vertical="center" wrapText="1"/>
      <protection locked="0"/>
    </xf>
    <xf numFmtId="165" fontId="26" fillId="12" borderId="21" xfId="0" applyNumberFormat="1" applyFont="1" applyFill="1" applyBorder="1" applyAlignment="1" applyProtection="1">
      <alignment horizontal="right" vertical="center" wrapText="1"/>
      <protection locked="0"/>
    </xf>
    <xf numFmtId="0" fontId="27" fillId="13" borderId="22" xfId="0" applyNumberFormat="1" applyFont="1" applyFill="1" applyBorder="1" applyAlignment="1" applyProtection="1">
      <alignment horizontal="left" vertical="center" wrapText="1"/>
      <protection locked="0"/>
    </xf>
    <xf numFmtId="0" fontId="28" fillId="14" borderId="23" xfId="0" applyNumberFormat="1" applyFont="1" applyFill="1" applyBorder="1" applyAlignment="1" applyProtection="1">
      <alignment horizontal="center" vertical="center" wrapText="1"/>
      <protection locked="0"/>
    </xf>
    <xf numFmtId="10" fontId="29" fillId="15" borderId="24" xfId="0" applyNumberFormat="1" applyFont="1" applyFill="1" applyBorder="1" applyAlignment="1" applyProtection="1">
      <alignment horizontal="right" vertical="center" wrapText="1"/>
      <protection locked="0"/>
    </xf>
    <xf numFmtId="165" fontId="30" fillId="16" borderId="25" xfId="0" applyNumberFormat="1" applyFont="1" applyFill="1" applyBorder="1" applyAlignment="1" applyProtection="1">
      <alignment horizontal="right" vertical="center" wrapText="1"/>
      <protection locked="0"/>
    </xf>
    <xf numFmtId="43" fontId="31" fillId="17" borderId="26" xfId="0" applyNumberFormat="1" applyFont="1" applyFill="1" applyBorder="1" applyAlignment="1" applyProtection="1">
      <alignment horizontal="right" vertical="center" wrapText="1"/>
      <protection locked="0"/>
    </xf>
    <xf numFmtId="37" fontId="32" fillId="18" borderId="27" xfId="0" applyNumberFormat="1" applyFont="1" applyFill="1" applyBorder="1" applyAlignment="1" applyProtection="1">
      <alignment horizontal="right" vertical="center" wrapText="1"/>
      <protection locked="0"/>
    </xf>
    <xf numFmtId="0" fontId="14" fillId="3" borderId="0" xfId="0" applyFont="1" applyFill="1" applyAlignment="1">
      <alignment horizontal="center" vertical="center"/>
    </xf>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14" fillId="3" borderId="5" xfId="17" applyFont="1" applyFill="1" applyBorder="1" applyAlignment="1">
      <alignment horizontal="left"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11" fillId="3" borderId="0" xfId="11" applyFont="1" applyFill="1" applyAlignment="1">
      <alignment horizontal="left" vertical="top" wrapText="1"/>
    </xf>
    <xf numFmtId="0" fontId="15" fillId="3" borderId="0" xfId="11" applyFont="1" applyFill="1" applyAlignment="1">
      <alignment horizontal="left" vertical="top" wrapText="1"/>
    </xf>
    <xf numFmtId="0" fontId="16" fillId="3" borderId="0" xfId="11" applyFont="1" applyFill="1" applyAlignment="1">
      <alignment horizontal="left" vertical="center" wrapText="1"/>
    </xf>
    <xf numFmtId="0" fontId="17" fillId="3" borderId="0" xfId="11" applyFont="1" applyFill="1" applyAlignment="1">
      <alignment horizontal="left" vertical="center" wrapText="1"/>
    </xf>
    <xf numFmtId="37" fontId="8" fillId="3" borderId="0" xfId="11" applyNumberFormat="1" applyFont="1" applyFill="1" applyAlignment="1">
      <alignment horizontal="left"/>
    </xf>
    <xf numFmtId="0" fontId="8" fillId="3" borderId="0" xfId="11" applyFont="1" applyFill="1" applyAlignment="1">
      <alignment horizontal="left" vertical="center" wrapText="1"/>
    </xf>
    <xf numFmtId="0" fontId="7" fillId="3" borderId="0" xfId="11" applyFont="1" applyFill="1" applyAlignment="1">
      <alignment horizontal="left" vertical="top" wrapText="1"/>
    </xf>
    <xf numFmtId="0" fontId="16" fillId="3" borderId="0" xfId="11" applyFont="1" applyFill="1" applyAlignment="1">
      <alignment horizontal="left" vertical="top" wrapText="1"/>
    </xf>
    <xf numFmtId="0" fontId="19" fillId="0" borderId="0" xfId="11" applyFont="1" applyAlignment="1">
      <alignment horizontal="right" vertical="center" wrapText="1"/>
    </xf>
    <xf numFmtId="0" fontId="18"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0" applyFont="1" applyFill="1" applyAlignment="1">
      <alignment horizontal="left" vertical="center"/>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11" fillId="3" borderId="0" xfId="0" applyFont="1" applyFill="1" applyAlignment="1">
      <alignment horizontal="left" vertical="center"/>
    </xf>
    <xf numFmtId="0" fontId="7" fillId="3" borderId="0" xfId="0" applyFont="1" applyFill="1" applyAlignment="1">
      <alignment horizontal="left" vertical="center" wrapText="1"/>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7" fillId="3" borderId="0" xfId="0" applyFont="1" applyFill="1" applyAlignment="1">
      <alignment horizontal="center" vertical="center"/>
    </xf>
    <xf numFmtId="0" fontId="14" fillId="3" borderId="0" xfId="0" applyFont="1" applyFill="1" applyAlignment="1">
      <alignment horizontal="center"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4" fillId="2" borderId="13" xfId="0" applyFont="1" applyFill="1" applyBorder="1" applyAlignment="1">
      <alignment vertical="center"/>
    </xf>
    <xf numFmtId="165" fontId="9" fillId="2" borderId="10" xfId="7" applyNumberFormat="1" applyFont="1" applyFill="1" applyBorder="1" applyAlignment="1" applyProtection="1">
      <alignment horizontal="center" vertical="center" wrapText="1"/>
      <protection locked="0"/>
    </xf>
    <xf numFmtId="165" fontId="9" fillId="2" borderId="11" xfId="7" applyNumberFormat="1" applyFont="1" applyFill="1" applyBorder="1" applyAlignment="1" applyProtection="1">
      <alignment horizontal="center" vertical="center" wrapText="1"/>
      <protection locked="0"/>
    </xf>
    <xf numFmtId="0" fontId="14" fillId="3" borderId="0" xfId="24" applyFont="1" applyFill="1" applyAlignment="1">
      <alignment horizontal="center" vertical="center"/>
    </xf>
  </cellXfs>
  <cellStyles count="35">
    <cellStyle name="Comma" xfId="7" builtinId="3"/>
    <cellStyle name="Comma 13" xfId="25" xr:uid="{F4961EB6-2FF9-4CB6-AD29-6244853B549B}"/>
    <cellStyle name="Comma 2" xfId="5" xr:uid="{00000000-0005-0000-0000-000001000000}"/>
    <cellStyle name="Comma 2 2" xfId="26" xr:uid="{A93111C7-E38B-49BE-8BFB-AB4F178409F1}"/>
    <cellStyle name="Comma 3" xfId="8" xr:uid="{00000000-0005-0000-0000-000002000000}"/>
    <cellStyle name="Comma 4" xfId="13" xr:uid="{00000000-0005-0000-0000-000003000000}"/>
    <cellStyle name="Comma 4 2" xfId="22" xr:uid="{00000000-0005-0000-0000-000004000000}"/>
    <cellStyle name="Comma 4 3" xfId="33" xr:uid="{C4821390-B2B9-4D99-AE7E-027320374D6C}"/>
    <cellStyle name="Comma 5" xfId="21" xr:uid="{00000000-0005-0000-0000-000005000000}"/>
    <cellStyle name="Comma 6" xfId="29" xr:uid="{AC71260F-AE3C-4C42-9496-3A5337F25940}"/>
    <cellStyle name="Currency [0] 2" xfId="4" xr:uid="{00000000-0005-0000-0000-000006000000}"/>
    <cellStyle name="Currency [0] 2 2" xfId="27" xr:uid="{9D6EACB3-A7CD-40AA-ACB7-534E37E2AB8D}"/>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213" xfId="34" xr:uid="{6BEEF802-479E-4CD0-871F-9A4A29C8285A}"/>
    <cellStyle name="Normal 3" xfId="2" xr:uid="{00000000-0005-0000-0000-00000C000000}"/>
    <cellStyle name="Normal 3 2" xfId="12" xr:uid="{00000000-0005-0000-0000-00000D000000}"/>
    <cellStyle name="Normal 3 2 2" xfId="16" xr:uid="{00000000-0005-0000-0000-00000E000000}"/>
    <cellStyle name="Normal 3 2 2 2" xfId="31" xr:uid="{2299FC14-C837-4448-8317-99505838E07D}"/>
    <cellStyle name="Normal 3 2 25" xfId="15" xr:uid="{00000000-0005-0000-0000-00000F000000}"/>
    <cellStyle name="Normal 3 2 3" xfId="32" xr:uid="{97E8F196-A846-41EB-9233-A7F783EFC5CA}"/>
    <cellStyle name="Normal 3 2 4" xfId="30" xr:uid="{E0E2B908-8B34-4992-9122-63D015719DAD}"/>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 6" xfId="24" xr:uid="{02DFF1B8-85E6-45E3-930E-120DDB39AA19}"/>
    <cellStyle name="Normal_Bao cao tai chinh 280405" xfId="1" xr:uid="{00000000-0005-0000-0000-000014000000}"/>
    <cellStyle name="Percent 2" xfId="9" xr:uid="{00000000-0005-0000-0000-000016000000}"/>
    <cellStyle name="Percent 2 2" xfId="28" xr:uid="{CA6CFCDD-7CCB-4E19-B90E-F16AAD265D77}"/>
    <cellStyle name="Percent 3" xfId="10" xr:uid="{00000000-0005-0000-0000-000017000000}"/>
    <cellStyle name="Percent 4" xfId="20" xr:uid="{00000000-0005-0000-0000-000018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png"/><Relationship Id="rId12" Type="http://schemas.openxmlformats.org/officeDocument/2006/relationships/image" Target="../media/image14.jpeg"/><Relationship Id="rId2" Type="http://schemas.openxmlformats.org/officeDocument/2006/relationships/image" Target="../media/image4.png"/><Relationship Id="rId16" Type="http://schemas.openxmlformats.org/officeDocument/2006/relationships/image" Target="../media/image17.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cid:image001.png@01D924FE.E96A4810" TargetMode="External"/><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62"/>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92"/>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8"/>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12"/>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301"/>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37"/>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23"/>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0</xdr:rowOff>
        </xdr:from>
        <xdr:to>
          <xdr:col>0</xdr:col>
          <xdr:colOff>1876425</xdr:colOff>
          <xdr:row>0</xdr:row>
          <xdr:rowOff>678261</xdr:rowOff>
        </xdr:to>
        <xdr:pic>
          <xdr:nvPicPr>
            <xdr:cNvPr id="3" name="Picture 1" descr="vfm-logo_915970.jpg">
              <a:extLst>
                <a:ext uri="{FF2B5EF4-FFF2-40B4-BE49-F238E27FC236}">
                  <a16:creationId xmlns:a16="http://schemas.microsoft.com/office/drawing/2014/main" id="{00000000-0008-0000-0900-000003000000}"/>
                </a:ext>
              </a:extLst>
            </xdr:cNvPr>
            <xdr:cNvPicPr>
              <a:picLocks noChangeAspect="1"/>
              <a:extLst>
                <a:ext uri="{84589F7E-364E-4C9E-8A38-B11213B215E9}">
                  <a14:cameraTool cellRange="addlogo" spid="_x0000_s74559"/>
                </a:ext>
              </a:extLst>
            </xdr:cNvPicPr>
          </xdr:nvPicPr>
          <xdr:blipFill>
            <a:blip xmlns:r="http://schemas.openxmlformats.org/officeDocument/2006/relationships" r:embed="rId1"/>
            <a:srcRect/>
            <a:stretch>
              <a:fillRect/>
            </a:stretch>
          </xdr:blipFill>
          <xdr:spPr bwMode="auto">
            <a:xfrm>
              <a:off x="47625" y="0"/>
              <a:ext cx="1828800" cy="67826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xdr:col>
      <xdr:colOff>419100</xdr:colOff>
      <xdr:row>5</xdr:row>
      <xdr:rowOff>95250</xdr:rowOff>
    </xdr:from>
    <xdr:ext cx="1411605" cy="412325"/>
    <xdr:pic>
      <xdr:nvPicPr>
        <xdr:cNvPr id="100" name="Picture 99" descr="vfm-logo_915970.jpg">
          <a:extLst>
            <a:ext uri="{FF2B5EF4-FFF2-40B4-BE49-F238E27FC236}">
              <a16:creationId xmlns:a16="http://schemas.microsoft.com/office/drawing/2014/main" id="{00000000-0008-0000-0D00-000064000000}"/>
            </a:ext>
          </a:extLst>
        </xdr:cNvPr>
        <xdr:cNvPicPr>
          <a:picLocks noChangeAspect="1"/>
        </xdr:cNvPicPr>
      </xdr:nvPicPr>
      <xdr:blipFill>
        <a:blip xmlns:r="http://schemas.openxmlformats.org/officeDocument/2006/relationships" r:embed="rId1" cstate="print"/>
        <a:stretch>
          <a:fillRect/>
        </a:stretch>
      </xdr:blipFill>
      <xdr:spPr>
        <a:xfrm>
          <a:off x="4480560" y="3402330"/>
          <a:ext cx="1411605" cy="412325"/>
        </a:xfrm>
        <a:prstGeom prst="rect">
          <a:avLst/>
        </a:prstGeom>
      </xdr:spPr>
    </xdr:pic>
    <xdr:clientData/>
  </xdr:oneCellAnchor>
  <xdr:twoCellAnchor editAs="oneCell">
    <xdr:from>
      <xdr:col>2</xdr:col>
      <xdr:colOff>285751</xdr:colOff>
      <xdr:row>8</xdr:row>
      <xdr:rowOff>238125</xdr:rowOff>
    </xdr:from>
    <xdr:to>
      <xdr:col>3</xdr:col>
      <xdr:colOff>6921</xdr:colOff>
      <xdr:row>8</xdr:row>
      <xdr:rowOff>607644</xdr:rowOff>
    </xdr:to>
    <xdr:pic>
      <xdr:nvPicPr>
        <xdr:cNvPr id="103" name="Picture 102">
          <a:extLst>
            <a:ext uri="{FF2B5EF4-FFF2-40B4-BE49-F238E27FC236}">
              <a16:creationId xmlns:a16="http://schemas.microsoft.com/office/drawing/2014/main" id="{00000000-0008-0000-0D00-00006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38626" y="5905500"/>
          <a:ext cx="1946910" cy="369519"/>
        </a:xfrm>
        <a:prstGeom prst="rect">
          <a:avLst/>
        </a:prstGeom>
        <a:noFill/>
      </xdr:spPr>
    </xdr:pic>
    <xdr:clientData/>
  </xdr:twoCellAnchor>
  <xdr:twoCellAnchor editAs="oneCell">
    <xdr:from>
      <xdr:col>2</xdr:col>
      <xdr:colOff>590551</xdr:colOff>
      <xdr:row>12</xdr:row>
      <xdr:rowOff>142876</xdr:rowOff>
    </xdr:from>
    <xdr:to>
      <xdr:col>2</xdr:col>
      <xdr:colOff>1706881</xdr:colOff>
      <xdr:row>12</xdr:row>
      <xdr:rowOff>535994</xdr:rowOff>
    </xdr:to>
    <xdr:pic>
      <xdr:nvPicPr>
        <xdr:cNvPr id="107" name="Picture 106">
          <a:extLst>
            <a:ext uri="{FF2B5EF4-FFF2-40B4-BE49-F238E27FC236}">
              <a16:creationId xmlns:a16="http://schemas.microsoft.com/office/drawing/2014/main" id="{00000000-0008-0000-0D00-00006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2011" y="8890636"/>
          <a:ext cx="1116330" cy="393118"/>
        </a:xfrm>
        <a:prstGeom prst="rect">
          <a:avLst/>
        </a:prstGeom>
      </xdr:spPr>
    </xdr:pic>
    <xdr:clientData/>
  </xdr:twoCellAnchor>
  <xdr:twoCellAnchor editAs="oneCell">
    <xdr:from>
      <xdr:col>2</xdr:col>
      <xdr:colOff>533401</xdr:colOff>
      <xdr:row>13</xdr:row>
      <xdr:rowOff>95250</xdr:rowOff>
    </xdr:from>
    <xdr:to>
      <xdr:col>2</xdr:col>
      <xdr:colOff>1767841</xdr:colOff>
      <xdr:row>13</xdr:row>
      <xdr:rowOff>557814</xdr:rowOff>
    </xdr:to>
    <xdr:pic>
      <xdr:nvPicPr>
        <xdr:cNvPr id="108" name="Picture 107">
          <a:extLst>
            <a:ext uri="{FF2B5EF4-FFF2-40B4-BE49-F238E27FC236}">
              <a16:creationId xmlns:a16="http://schemas.microsoft.com/office/drawing/2014/main" id="{00000000-0008-0000-0D00-00006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9620250"/>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14</xdr:row>
      <xdr:rowOff>142875</xdr:rowOff>
    </xdr:from>
    <xdr:to>
      <xdr:col>2</xdr:col>
      <xdr:colOff>1767841</xdr:colOff>
      <xdr:row>14</xdr:row>
      <xdr:rowOff>605439</xdr:rowOff>
    </xdr:to>
    <xdr:pic>
      <xdr:nvPicPr>
        <xdr:cNvPr id="109" name="Picture 108">
          <a:extLst>
            <a:ext uri="{FF2B5EF4-FFF2-40B4-BE49-F238E27FC236}">
              <a16:creationId xmlns:a16="http://schemas.microsoft.com/office/drawing/2014/main" id="{00000000-0008-0000-0D00-00006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0445115"/>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15</xdr:row>
      <xdr:rowOff>142875</xdr:rowOff>
    </xdr:from>
    <xdr:to>
      <xdr:col>2</xdr:col>
      <xdr:colOff>1767841</xdr:colOff>
      <xdr:row>15</xdr:row>
      <xdr:rowOff>605439</xdr:rowOff>
    </xdr:to>
    <xdr:pic>
      <xdr:nvPicPr>
        <xdr:cNvPr id="110" name="Picture 109">
          <a:extLst>
            <a:ext uri="{FF2B5EF4-FFF2-40B4-BE49-F238E27FC236}">
              <a16:creationId xmlns:a16="http://schemas.microsoft.com/office/drawing/2014/main" id="{00000000-0008-0000-0D00-00006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1222355"/>
          <a:ext cx="1234440" cy="462564"/>
        </a:xfrm>
        <a:prstGeom prst="rect">
          <a:avLst/>
        </a:prstGeom>
        <a:noFill/>
        <a:ln w="1">
          <a:noFill/>
          <a:miter lim="800000"/>
          <a:headEnd/>
          <a:tailEnd type="none" w="med" len="med"/>
        </a:ln>
        <a:effectLst/>
      </xdr:spPr>
    </xdr:pic>
    <xdr:clientData/>
  </xdr:twoCellAnchor>
  <xdr:twoCellAnchor editAs="oneCell">
    <xdr:from>
      <xdr:col>2</xdr:col>
      <xdr:colOff>247650</xdr:colOff>
      <xdr:row>16</xdr:row>
      <xdr:rowOff>209550</xdr:rowOff>
    </xdr:from>
    <xdr:to>
      <xdr:col>2</xdr:col>
      <xdr:colOff>2093595</xdr:colOff>
      <xdr:row>16</xdr:row>
      <xdr:rowOff>537986</xdr:rowOff>
    </xdr:to>
    <xdr:pic>
      <xdr:nvPicPr>
        <xdr:cNvPr id="111" name="Picture 110" descr="6098e4vinacapital-010.jpg">
          <a:extLst>
            <a:ext uri="{FF2B5EF4-FFF2-40B4-BE49-F238E27FC236}">
              <a16:creationId xmlns:a16="http://schemas.microsoft.com/office/drawing/2014/main" id="{00000000-0008-0000-0D00-00006F000000}"/>
            </a:ext>
          </a:extLst>
        </xdr:cNvPr>
        <xdr:cNvPicPr>
          <a:picLocks noChangeAspect="1"/>
        </xdr:cNvPicPr>
      </xdr:nvPicPr>
      <xdr:blipFill>
        <a:blip xmlns:r="http://schemas.openxmlformats.org/officeDocument/2006/relationships" r:embed="rId5" cstate="print"/>
        <a:stretch>
          <a:fillRect/>
        </a:stretch>
      </xdr:blipFill>
      <xdr:spPr>
        <a:xfrm>
          <a:off x="4309110" y="12066270"/>
          <a:ext cx="1845945" cy="328436"/>
        </a:xfrm>
        <a:prstGeom prst="rect">
          <a:avLst/>
        </a:prstGeom>
      </xdr:spPr>
    </xdr:pic>
    <xdr:clientData/>
  </xdr:twoCellAnchor>
  <xdr:twoCellAnchor editAs="oneCell">
    <xdr:from>
      <xdr:col>2</xdr:col>
      <xdr:colOff>276225</xdr:colOff>
      <xdr:row>17</xdr:row>
      <xdr:rowOff>228600</xdr:rowOff>
    </xdr:from>
    <xdr:to>
      <xdr:col>2</xdr:col>
      <xdr:colOff>2122170</xdr:colOff>
      <xdr:row>17</xdr:row>
      <xdr:rowOff>557036</xdr:rowOff>
    </xdr:to>
    <xdr:pic>
      <xdr:nvPicPr>
        <xdr:cNvPr id="112" name="Picture 111" descr="6098e4vinacapital-010.jpg">
          <a:extLst>
            <a:ext uri="{FF2B5EF4-FFF2-40B4-BE49-F238E27FC236}">
              <a16:creationId xmlns:a16="http://schemas.microsoft.com/office/drawing/2014/main" id="{00000000-0008-0000-0D00-000070000000}"/>
            </a:ext>
          </a:extLst>
        </xdr:cNvPr>
        <xdr:cNvPicPr>
          <a:picLocks noChangeAspect="1"/>
        </xdr:cNvPicPr>
      </xdr:nvPicPr>
      <xdr:blipFill>
        <a:blip xmlns:r="http://schemas.openxmlformats.org/officeDocument/2006/relationships" r:embed="rId5" cstate="print"/>
        <a:stretch>
          <a:fillRect/>
        </a:stretch>
      </xdr:blipFill>
      <xdr:spPr>
        <a:xfrm>
          <a:off x="4337685" y="12862560"/>
          <a:ext cx="1845945" cy="328436"/>
        </a:xfrm>
        <a:prstGeom prst="rect">
          <a:avLst/>
        </a:prstGeom>
      </xdr:spPr>
    </xdr:pic>
    <xdr:clientData/>
  </xdr:twoCellAnchor>
  <xdr:twoCellAnchor editAs="oneCell">
    <xdr:from>
      <xdr:col>2</xdr:col>
      <xdr:colOff>276225</xdr:colOff>
      <xdr:row>18</xdr:row>
      <xdr:rowOff>228600</xdr:rowOff>
    </xdr:from>
    <xdr:to>
      <xdr:col>2</xdr:col>
      <xdr:colOff>2122170</xdr:colOff>
      <xdr:row>18</xdr:row>
      <xdr:rowOff>557036</xdr:rowOff>
    </xdr:to>
    <xdr:pic>
      <xdr:nvPicPr>
        <xdr:cNvPr id="113" name="Picture 112" descr="6098e4vinacapital-010.jpg">
          <a:extLst>
            <a:ext uri="{FF2B5EF4-FFF2-40B4-BE49-F238E27FC236}">
              <a16:creationId xmlns:a16="http://schemas.microsoft.com/office/drawing/2014/main" id="{00000000-0008-0000-0D00-000071000000}"/>
            </a:ext>
          </a:extLst>
        </xdr:cNvPr>
        <xdr:cNvPicPr>
          <a:picLocks noChangeAspect="1"/>
        </xdr:cNvPicPr>
      </xdr:nvPicPr>
      <xdr:blipFill>
        <a:blip xmlns:r="http://schemas.openxmlformats.org/officeDocument/2006/relationships" r:embed="rId5" cstate="print"/>
        <a:stretch>
          <a:fillRect/>
        </a:stretch>
      </xdr:blipFill>
      <xdr:spPr>
        <a:xfrm>
          <a:off x="4337685" y="13639800"/>
          <a:ext cx="1845945" cy="328436"/>
        </a:xfrm>
        <a:prstGeom prst="rect">
          <a:avLst/>
        </a:prstGeom>
      </xdr:spPr>
    </xdr:pic>
    <xdr:clientData/>
  </xdr:twoCellAnchor>
  <xdr:twoCellAnchor editAs="oneCell">
    <xdr:from>
      <xdr:col>2</xdr:col>
      <xdr:colOff>257175</xdr:colOff>
      <xdr:row>19</xdr:row>
      <xdr:rowOff>285750</xdr:rowOff>
    </xdr:from>
    <xdr:to>
      <xdr:col>2</xdr:col>
      <xdr:colOff>2103120</xdr:colOff>
      <xdr:row>19</xdr:row>
      <xdr:rowOff>614186</xdr:rowOff>
    </xdr:to>
    <xdr:pic>
      <xdr:nvPicPr>
        <xdr:cNvPr id="114" name="Picture 113" descr="6098e4vinacapital-010.jpg">
          <a:extLst>
            <a:ext uri="{FF2B5EF4-FFF2-40B4-BE49-F238E27FC236}">
              <a16:creationId xmlns:a16="http://schemas.microsoft.com/office/drawing/2014/main" id="{00000000-0008-0000-0D00-000072000000}"/>
            </a:ext>
          </a:extLst>
        </xdr:cNvPr>
        <xdr:cNvPicPr>
          <a:picLocks noChangeAspect="1"/>
        </xdr:cNvPicPr>
      </xdr:nvPicPr>
      <xdr:blipFill>
        <a:blip xmlns:r="http://schemas.openxmlformats.org/officeDocument/2006/relationships" r:embed="rId5" cstate="print"/>
        <a:stretch>
          <a:fillRect/>
        </a:stretch>
      </xdr:blipFill>
      <xdr:spPr>
        <a:xfrm>
          <a:off x="4318635" y="14474190"/>
          <a:ext cx="1845945" cy="328436"/>
        </a:xfrm>
        <a:prstGeom prst="rect">
          <a:avLst/>
        </a:prstGeom>
      </xdr:spPr>
    </xdr:pic>
    <xdr:clientData/>
  </xdr:twoCellAnchor>
  <xdr:twoCellAnchor>
    <xdr:from>
      <xdr:col>2</xdr:col>
      <xdr:colOff>504825</xdr:colOff>
      <xdr:row>20</xdr:row>
      <xdr:rowOff>190500</xdr:rowOff>
    </xdr:from>
    <xdr:to>
      <xdr:col>2</xdr:col>
      <xdr:colOff>1981200</xdr:colOff>
      <xdr:row>20</xdr:row>
      <xdr:rowOff>581167</xdr:rowOff>
    </xdr:to>
    <xdr:pic>
      <xdr:nvPicPr>
        <xdr:cNvPr id="115" name="Picture 114" descr="Adobe Systems">
          <a:extLst>
            <a:ext uri="{FF2B5EF4-FFF2-40B4-BE49-F238E27FC236}">
              <a16:creationId xmlns:a16="http://schemas.microsoft.com/office/drawing/2014/main" id="{00000000-0008-0000-0D00-000073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566285" y="15156180"/>
          <a:ext cx="1476375" cy="390667"/>
        </a:xfrm>
        <a:prstGeom prst="rect">
          <a:avLst/>
        </a:prstGeom>
        <a:noFill/>
        <a:ln w="9525">
          <a:noFill/>
          <a:miter lim="800000"/>
          <a:headEnd/>
          <a:tailEnd/>
        </a:ln>
      </xdr:spPr>
    </xdr:pic>
    <xdr:clientData/>
  </xdr:twoCellAnchor>
  <xdr:twoCellAnchor editAs="oneCell">
    <xdr:from>
      <xdr:col>2</xdr:col>
      <xdr:colOff>209551</xdr:colOff>
      <xdr:row>9</xdr:row>
      <xdr:rowOff>220980</xdr:rowOff>
    </xdr:from>
    <xdr:to>
      <xdr:col>2</xdr:col>
      <xdr:colOff>2156461</xdr:colOff>
      <xdr:row>9</xdr:row>
      <xdr:rowOff>590499</xdr:rowOff>
    </xdr:to>
    <xdr:pic>
      <xdr:nvPicPr>
        <xdr:cNvPr id="21" name="Picture 20">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1011" y="7414260"/>
          <a:ext cx="1946910" cy="369519"/>
        </a:xfrm>
        <a:prstGeom prst="rect">
          <a:avLst/>
        </a:prstGeom>
        <a:noFill/>
      </xdr:spPr>
    </xdr:pic>
    <xdr:clientData/>
  </xdr:twoCellAnchor>
  <xdr:twoCellAnchor editAs="oneCell">
    <xdr:from>
      <xdr:col>2</xdr:col>
      <xdr:colOff>561975</xdr:colOff>
      <xdr:row>21</xdr:row>
      <xdr:rowOff>161925</xdr:rowOff>
    </xdr:from>
    <xdr:to>
      <xdr:col>2</xdr:col>
      <xdr:colOff>1958738</xdr:colOff>
      <xdr:row>21</xdr:row>
      <xdr:rowOff>628559</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00900" y="15982950"/>
          <a:ext cx="1396763" cy="466634"/>
        </a:xfrm>
        <a:prstGeom prst="rect">
          <a:avLst/>
        </a:prstGeom>
      </xdr:spPr>
    </xdr:pic>
    <xdr:clientData/>
  </xdr:twoCellAnchor>
  <xdr:twoCellAnchor editAs="oneCell">
    <xdr:from>
      <xdr:col>2</xdr:col>
      <xdr:colOff>714375</xdr:colOff>
      <xdr:row>22</xdr:row>
      <xdr:rowOff>180975</xdr:rowOff>
    </xdr:from>
    <xdr:to>
      <xdr:col>2</xdr:col>
      <xdr:colOff>2111138</xdr:colOff>
      <xdr:row>22</xdr:row>
      <xdr:rowOff>647609</xdr:rowOff>
    </xdr:to>
    <xdr:pic>
      <xdr:nvPicPr>
        <xdr:cNvPr id="23" name="Picture 22">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53300" y="16783050"/>
          <a:ext cx="1396763" cy="466634"/>
        </a:xfrm>
        <a:prstGeom prst="rect">
          <a:avLst/>
        </a:prstGeom>
      </xdr:spPr>
    </xdr:pic>
    <xdr:clientData/>
  </xdr:twoCellAnchor>
  <xdr:twoCellAnchor editAs="oneCell">
    <xdr:from>
      <xdr:col>2</xdr:col>
      <xdr:colOff>600489</xdr:colOff>
      <xdr:row>23</xdr:row>
      <xdr:rowOff>165652</xdr:rowOff>
    </xdr:from>
    <xdr:to>
      <xdr:col>2</xdr:col>
      <xdr:colOff>1997252</xdr:colOff>
      <xdr:row>23</xdr:row>
      <xdr:rowOff>632286</xdr:rowOff>
    </xdr:to>
    <xdr:pic>
      <xdr:nvPicPr>
        <xdr:cNvPr id="24" name="Picture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47282" y="17683369"/>
          <a:ext cx="1396763" cy="466634"/>
        </a:xfrm>
        <a:prstGeom prst="rect">
          <a:avLst/>
        </a:prstGeom>
      </xdr:spPr>
    </xdr:pic>
    <xdr:clientData/>
  </xdr:twoCellAnchor>
  <xdr:twoCellAnchor editAs="oneCell">
    <xdr:from>
      <xdr:col>2</xdr:col>
      <xdr:colOff>579782</xdr:colOff>
      <xdr:row>24</xdr:row>
      <xdr:rowOff>186358</xdr:rowOff>
    </xdr:from>
    <xdr:to>
      <xdr:col>2</xdr:col>
      <xdr:colOff>1976545</xdr:colOff>
      <xdr:row>24</xdr:row>
      <xdr:rowOff>652992</xdr:rowOff>
    </xdr:to>
    <xdr:pic>
      <xdr:nvPicPr>
        <xdr:cNvPr id="25" name="Picture 24">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26575" y="18490923"/>
          <a:ext cx="1396763" cy="466634"/>
        </a:xfrm>
        <a:prstGeom prst="rect">
          <a:avLst/>
        </a:prstGeom>
      </xdr:spPr>
    </xdr:pic>
    <xdr:clientData/>
  </xdr:twoCellAnchor>
  <xdr:twoCellAnchor editAs="oneCell">
    <xdr:from>
      <xdr:col>2</xdr:col>
      <xdr:colOff>683316</xdr:colOff>
      <xdr:row>25</xdr:row>
      <xdr:rowOff>124239</xdr:rowOff>
    </xdr:from>
    <xdr:to>
      <xdr:col>2</xdr:col>
      <xdr:colOff>2080079</xdr:colOff>
      <xdr:row>25</xdr:row>
      <xdr:rowOff>590873</xdr:rowOff>
    </xdr:to>
    <xdr:pic>
      <xdr:nvPicPr>
        <xdr:cNvPr id="26" name="Picture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twoCellAnchor>
  <xdr:oneCellAnchor>
    <xdr:from>
      <xdr:col>2</xdr:col>
      <xdr:colOff>683316</xdr:colOff>
      <xdr:row>26</xdr:row>
      <xdr:rowOff>124239</xdr:rowOff>
    </xdr:from>
    <xdr:ext cx="1396763" cy="466634"/>
    <xdr:pic>
      <xdr:nvPicPr>
        <xdr:cNvPr id="27" name="Picture 26">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27</xdr:row>
      <xdr:rowOff>124239</xdr:rowOff>
    </xdr:from>
    <xdr:ext cx="1396763" cy="466634"/>
    <xdr:pic>
      <xdr:nvPicPr>
        <xdr:cNvPr id="28" name="Picture 27">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28</xdr:row>
      <xdr:rowOff>124239</xdr:rowOff>
    </xdr:from>
    <xdr:ext cx="1396763" cy="466634"/>
    <xdr:pic>
      <xdr:nvPicPr>
        <xdr:cNvPr id="29" name="Picture 28">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31</xdr:row>
      <xdr:rowOff>124239</xdr:rowOff>
    </xdr:from>
    <xdr:ext cx="1396763" cy="466634"/>
    <xdr:pic>
      <xdr:nvPicPr>
        <xdr:cNvPr id="32" name="Picture 3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32</xdr:row>
      <xdr:rowOff>124239</xdr:rowOff>
    </xdr:from>
    <xdr:ext cx="1396763" cy="466634"/>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33</xdr:row>
      <xdr:rowOff>124239</xdr:rowOff>
    </xdr:from>
    <xdr:ext cx="1396763" cy="466634"/>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34</xdr:row>
      <xdr:rowOff>124239</xdr:rowOff>
    </xdr:from>
    <xdr:ext cx="1396763" cy="466634"/>
    <xdr:pic>
      <xdr:nvPicPr>
        <xdr:cNvPr id="35" name="Picture 34">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35</xdr:row>
      <xdr:rowOff>124239</xdr:rowOff>
    </xdr:from>
    <xdr:ext cx="1396763" cy="466634"/>
    <xdr:pic>
      <xdr:nvPicPr>
        <xdr:cNvPr id="36" name="Picture 35">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36</xdr:row>
      <xdr:rowOff>124239</xdr:rowOff>
    </xdr:from>
    <xdr:ext cx="1396763" cy="466634"/>
    <xdr:pic>
      <xdr:nvPicPr>
        <xdr:cNvPr id="37" name="Picture 36">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twoCellAnchor editAs="oneCell">
    <xdr:from>
      <xdr:col>2</xdr:col>
      <xdr:colOff>728954</xdr:colOff>
      <xdr:row>37</xdr:row>
      <xdr:rowOff>23329</xdr:rowOff>
    </xdr:from>
    <xdr:to>
      <xdr:col>2</xdr:col>
      <xdr:colOff>2037184</xdr:colOff>
      <xdr:row>37</xdr:row>
      <xdr:rowOff>729631</xdr:rowOff>
    </xdr:to>
    <xdr:pic>
      <xdr:nvPicPr>
        <xdr:cNvPr id="39" name="Picture 38" descr="chubb_logo_detail_0.png">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8" cstate="print"/>
        <a:stretch>
          <a:fillRect/>
        </a:stretch>
      </xdr:blipFill>
      <xdr:spPr>
        <a:xfrm>
          <a:off x="7367296" y="27373686"/>
          <a:ext cx="1308230" cy="706302"/>
        </a:xfrm>
        <a:prstGeom prst="rect">
          <a:avLst/>
        </a:prstGeom>
      </xdr:spPr>
    </xdr:pic>
    <xdr:clientData/>
  </xdr:twoCellAnchor>
  <xdr:twoCellAnchor editAs="oneCell">
    <xdr:from>
      <xdr:col>2</xdr:col>
      <xdr:colOff>295469</xdr:colOff>
      <xdr:row>38</xdr:row>
      <xdr:rowOff>155510</xdr:rowOff>
    </xdr:from>
    <xdr:to>
      <xdr:col>2</xdr:col>
      <xdr:colOff>2098868</xdr:colOff>
      <xdr:row>38</xdr:row>
      <xdr:rowOff>636840</xdr:rowOff>
    </xdr:to>
    <xdr:pic>
      <xdr:nvPicPr>
        <xdr:cNvPr id="40" name="Picture 39">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9" cstate="print"/>
        <a:stretch>
          <a:fillRect/>
        </a:stretch>
      </xdr:blipFill>
      <xdr:spPr>
        <a:xfrm>
          <a:off x="7122367" y="29119286"/>
          <a:ext cx="1803399" cy="481330"/>
        </a:xfrm>
        <a:prstGeom prst="rect">
          <a:avLst/>
        </a:prstGeom>
      </xdr:spPr>
    </xdr:pic>
    <xdr:clientData/>
  </xdr:twoCellAnchor>
  <xdr:twoCellAnchor editAs="oneCell">
    <xdr:from>
      <xdr:col>2</xdr:col>
      <xdr:colOff>524847</xdr:colOff>
      <xdr:row>29</xdr:row>
      <xdr:rowOff>9719</xdr:rowOff>
    </xdr:from>
    <xdr:to>
      <xdr:col>2</xdr:col>
      <xdr:colOff>1833077</xdr:colOff>
      <xdr:row>29</xdr:row>
      <xdr:rowOff>754898</xdr:rowOff>
    </xdr:to>
    <xdr:pic>
      <xdr:nvPicPr>
        <xdr:cNvPr id="41" name="Picture 40" descr="chubb_logo_detail_0.png">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8" cstate="print"/>
        <a:stretch>
          <a:fillRect/>
        </a:stretch>
      </xdr:blipFill>
      <xdr:spPr>
        <a:xfrm>
          <a:off x="7163189" y="21139668"/>
          <a:ext cx="1308230" cy="745179"/>
        </a:xfrm>
        <a:prstGeom prst="rect">
          <a:avLst/>
        </a:prstGeom>
      </xdr:spPr>
    </xdr:pic>
    <xdr:clientData/>
  </xdr:twoCellAnchor>
  <xdr:twoCellAnchor editAs="oneCell">
    <xdr:from>
      <xdr:col>2</xdr:col>
      <xdr:colOff>182842</xdr:colOff>
      <xdr:row>10</xdr:row>
      <xdr:rowOff>37089</xdr:rowOff>
    </xdr:from>
    <xdr:to>
      <xdr:col>2</xdr:col>
      <xdr:colOff>2089747</xdr:colOff>
      <xdr:row>10</xdr:row>
      <xdr:rowOff>599064</xdr:rowOff>
    </xdr:to>
    <xdr:pic>
      <xdr:nvPicPr>
        <xdr:cNvPr id="42" name="Picture 41">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21184" y="6393569"/>
          <a:ext cx="1906905" cy="561975"/>
        </a:xfrm>
        <a:prstGeom prst="rect">
          <a:avLst/>
        </a:prstGeom>
      </xdr:spPr>
    </xdr:pic>
    <xdr:clientData/>
  </xdr:twoCellAnchor>
  <xdr:twoCellAnchor editAs="oneCell">
    <xdr:from>
      <xdr:col>2</xdr:col>
      <xdr:colOff>179732</xdr:colOff>
      <xdr:row>11</xdr:row>
      <xdr:rowOff>14540</xdr:rowOff>
    </xdr:from>
    <xdr:to>
      <xdr:col>2</xdr:col>
      <xdr:colOff>2086637</xdr:colOff>
      <xdr:row>11</xdr:row>
      <xdr:rowOff>576515</xdr:rowOff>
    </xdr:to>
    <xdr:pic>
      <xdr:nvPicPr>
        <xdr:cNvPr id="43" name="Picture 42">
          <a:extLst>
            <a:ext uri="{FF2B5EF4-FFF2-40B4-BE49-F238E27FC236}">
              <a16:creationId xmlns:a16="http://schemas.microsoft.com/office/drawing/2014/main" id="{00000000-0008-0000-0D00-00002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18074" y="7148571"/>
          <a:ext cx="1906905" cy="561975"/>
        </a:xfrm>
        <a:prstGeom prst="rect">
          <a:avLst/>
        </a:prstGeom>
      </xdr:spPr>
    </xdr:pic>
    <xdr:clientData/>
  </xdr:twoCellAnchor>
  <xdr:oneCellAnchor>
    <xdr:from>
      <xdr:col>2</xdr:col>
      <xdr:colOff>349898</xdr:colOff>
      <xdr:row>39</xdr:row>
      <xdr:rowOff>194388</xdr:rowOff>
    </xdr:from>
    <xdr:ext cx="1396763" cy="466634"/>
    <xdr:pic>
      <xdr:nvPicPr>
        <xdr:cNvPr id="44" name="Picture 4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88240" y="29099847"/>
          <a:ext cx="1396763" cy="466634"/>
        </a:xfrm>
        <a:prstGeom prst="rect">
          <a:avLst/>
        </a:prstGeom>
      </xdr:spPr>
    </xdr:pic>
    <xdr:clientData/>
  </xdr:oneCellAnchor>
  <xdr:oneCellAnchor>
    <xdr:from>
      <xdr:col>2</xdr:col>
      <xdr:colOff>367393</xdr:colOff>
      <xdr:row>40</xdr:row>
      <xdr:rowOff>217714</xdr:rowOff>
    </xdr:from>
    <xdr:ext cx="1396763" cy="466634"/>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07679" y="29826857"/>
          <a:ext cx="1396763" cy="466634"/>
        </a:xfrm>
        <a:prstGeom prst="rect">
          <a:avLst/>
        </a:prstGeom>
      </xdr:spPr>
    </xdr:pic>
    <xdr:clientData/>
  </xdr:oneCellAnchor>
  <xdr:oneCellAnchor>
    <xdr:from>
      <xdr:col>2</xdr:col>
      <xdr:colOff>449036</xdr:colOff>
      <xdr:row>41</xdr:row>
      <xdr:rowOff>95251</xdr:rowOff>
    </xdr:from>
    <xdr:ext cx="1396763" cy="466634"/>
    <xdr:pic>
      <xdr:nvPicPr>
        <xdr:cNvPr id="46" name="Picture 45">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89322" y="30480001"/>
          <a:ext cx="1396763" cy="466634"/>
        </a:xfrm>
        <a:prstGeom prst="rect">
          <a:avLst/>
        </a:prstGeom>
      </xdr:spPr>
    </xdr:pic>
    <xdr:clientData/>
  </xdr:oneCellAnchor>
  <xdr:oneCellAnchor>
    <xdr:from>
      <xdr:col>2</xdr:col>
      <xdr:colOff>0</xdr:colOff>
      <xdr:row>42</xdr:row>
      <xdr:rowOff>0</xdr:rowOff>
    </xdr:from>
    <xdr:ext cx="1396763" cy="466634"/>
    <xdr:pic>
      <xdr:nvPicPr>
        <xdr:cNvPr id="47" name="Picture 46">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160357"/>
          <a:ext cx="1396763" cy="466634"/>
        </a:xfrm>
        <a:prstGeom prst="rect">
          <a:avLst/>
        </a:prstGeom>
      </xdr:spPr>
    </xdr:pic>
    <xdr:clientData/>
  </xdr:oneCellAnchor>
  <xdr:oneCellAnchor>
    <xdr:from>
      <xdr:col>2</xdr:col>
      <xdr:colOff>0</xdr:colOff>
      <xdr:row>43</xdr:row>
      <xdr:rowOff>0</xdr:rowOff>
    </xdr:from>
    <xdr:ext cx="1396763" cy="466634"/>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935964"/>
          <a:ext cx="1396763" cy="466634"/>
        </a:xfrm>
        <a:prstGeom prst="rect">
          <a:avLst/>
        </a:prstGeom>
      </xdr:spPr>
    </xdr:pic>
    <xdr:clientData/>
  </xdr:oneCellAnchor>
  <xdr:oneCellAnchor>
    <xdr:from>
      <xdr:col>2</xdr:col>
      <xdr:colOff>0</xdr:colOff>
      <xdr:row>44</xdr:row>
      <xdr:rowOff>0</xdr:rowOff>
    </xdr:from>
    <xdr:ext cx="1396763" cy="466634"/>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2711571"/>
          <a:ext cx="1396763" cy="466634"/>
        </a:xfrm>
        <a:prstGeom prst="rect">
          <a:avLst/>
        </a:prstGeom>
      </xdr:spPr>
    </xdr:pic>
    <xdr:clientData/>
  </xdr:oneCellAnchor>
  <xdr:oneCellAnchor>
    <xdr:from>
      <xdr:col>2</xdr:col>
      <xdr:colOff>0</xdr:colOff>
      <xdr:row>45</xdr:row>
      <xdr:rowOff>0</xdr:rowOff>
    </xdr:from>
    <xdr:ext cx="1396763" cy="466634"/>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3487179"/>
          <a:ext cx="1396763" cy="466634"/>
        </a:xfrm>
        <a:prstGeom prst="rect">
          <a:avLst/>
        </a:prstGeom>
      </xdr:spPr>
    </xdr:pic>
    <xdr:clientData/>
  </xdr:oneCellAnchor>
  <xdr:oneCellAnchor>
    <xdr:from>
      <xdr:col>2</xdr:col>
      <xdr:colOff>0</xdr:colOff>
      <xdr:row>46</xdr:row>
      <xdr:rowOff>0</xdr:rowOff>
    </xdr:from>
    <xdr:ext cx="1396763" cy="466634"/>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4262786"/>
          <a:ext cx="1396763" cy="466634"/>
        </a:xfrm>
        <a:prstGeom prst="rect">
          <a:avLst/>
        </a:prstGeom>
      </xdr:spPr>
    </xdr:pic>
    <xdr:clientData/>
  </xdr:oneCellAnchor>
  <xdr:oneCellAnchor>
    <xdr:from>
      <xdr:col>2</xdr:col>
      <xdr:colOff>0</xdr:colOff>
      <xdr:row>47</xdr:row>
      <xdr:rowOff>0</xdr:rowOff>
    </xdr:from>
    <xdr:ext cx="1396763" cy="466634"/>
    <xdr:pic>
      <xdr:nvPicPr>
        <xdr:cNvPr id="52" name="Picture 5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5038393"/>
          <a:ext cx="1396763" cy="466634"/>
        </a:xfrm>
        <a:prstGeom prst="rect">
          <a:avLst/>
        </a:prstGeom>
      </xdr:spPr>
    </xdr:pic>
    <xdr:clientData/>
  </xdr:oneCellAnchor>
  <xdr:oneCellAnchor>
    <xdr:from>
      <xdr:col>2</xdr:col>
      <xdr:colOff>0</xdr:colOff>
      <xdr:row>52</xdr:row>
      <xdr:rowOff>0</xdr:rowOff>
    </xdr:from>
    <xdr:ext cx="1396763" cy="466634"/>
    <xdr:pic>
      <xdr:nvPicPr>
        <xdr:cNvPr id="57" name="Picture 56">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8916429"/>
          <a:ext cx="1396763" cy="466634"/>
        </a:xfrm>
        <a:prstGeom prst="rect">
          <a:avLst/>
        </a:prstGeom>
      </xdr:spPr>
    </xdr:pic>
    <xdr:clientData/>
  </xdr:oneCellAnchor>
  <xdr:oneCellAnchor>
    <xdr:from>
      <xdr:col>2</xdr:col>
      <xdr:colOff>0</xdr:colOff>
      <xdr:row>53</xdr:row>
      <xdr:rowOff>0</xdr:rowOff>
    </xdr:from>
    <xdr:ext cx="1396763" cy="466634"/>
    <xdr:pic>
      <xdr:nvPicPr>
        <xdr:cNvPr id="58" name="Picture 57">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9692036"/>
          <a:ext cx="1396763" cy="466634"/>
        </a:xfrm>
        <a:prstGeom prst="rect">
          <a:avLst/>
        </a:prstGeom>
      </xdr:spPr>
    </xdr:pic>
    <xdr:clientData/>
  </xdr:oneCellAnchor>
  <xdr:oneCellAnchor>
    <xdr:from>
      <xdr:col>2</xdr:col>
      <xdr:colOff>0</xdr:colOff>
      <xdr:row>54</xdr:row>
      <xdr:rowOff>0</xdr:rowOff>
    </xdr:from>
    <xdr:ext cx="1396763" cy="466634"/>
    <xdr:pic>
      <xdr:nvPicPr>
        <xdr:cNvPr id="59" name="Picture 58">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0467643"/>
          <a:ext cx="1396763" cy="466634"/>
        </a:xfrm>
        <a:prstGeom prst="rect">
          <a:avLst/>
        </a:prstGeom>
      </xdr:spPr>
    </xdr:pic>
    <xdr:clientData/>
  </xdr:oneCellAnchor>
  <xdr:oneCellAnchor>
    <xdr:from>
      <xdr:col>2</xdr:col>
      <xdr:colOff>0</xdr:colOff>
      <xdr:row>55</xdr:row>
      <xdr:rowOff>0</xdr:rowOff>
    </xdr:from>
    <xdr:ext cx="1396763" cy="466634"/>
    <xdr:pic>
      <xdr:nvPicPr>
        <xdr:cNvPr id="60" name="Picture 59">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1243250"/>
          <a:ext cx="1396763" cy="466634"/>
        </a:xfrm>
        <a:prstGeom prst="rect">
          <a:avLst/>
        </a:prstGeom>
      </xdr:spPr>
    </xdr:pic>
    <xdr:clientData/>
  </xdr:oneCellAnchor>
  <xdr:oneCellAnchor>
    <xdr:from>
      <xdr:col>2</xdr:col>
      <xdr:colOff>0</xdr:colOff>
      <xdr:row>56</xdr:row>
      <xdr:rowOff>0</xdr:rowOff>
    </xdr:from>
    <xdr:ext cx="1396763" cy="466634"/>
    <xdr:pic>
      <xdr:nvPicPr>
        <xdr:cNvPr id="61" name="Picture 60">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018857"/>
          <a:ext cx="1396763" cy="466634"/>
        </a:xfrm>
        <a:prstGeom prst="rect">
          <a:avLst/>
        </a:prstGeom>
      </xdr:spPr>
    </xdr:pic>
    <xdr:clientData/>
  </xdr:oneCellAnchor>
  <xdr:oneCellAnchor>
    <xdr:from>
      <xdr:col>2</xdr:col>
      <xdr:colOff>0</xdr:colOff>
      <xdr:row>57</xdr:row>
      <xdr:rowOff>0</xdr:rowOff>
    </xdr:from>
    <xdr:ext cx="1396763" cy="466634"/>
    <xdr:pic>
      <xdr:nvPicPr>
        <xdr:cNvPr id="62" name="Picture 6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794464"/>
          <a:ext cx="1396763" cy="466634"/>
        </a:xfrm>
        <a:prstGeom prst="rect">
          <a:avLst/>
        </a:prstGeom>
      </xdr:spPr>
    </xdr:pic>
    <xdr:clientData/>
  </xdr:oneCellAnchor>
  <xdr:oneCellAnchor>
    <xdr:from>
      <xdr:col>2</xdr:col>
      <xdr:colOff>0</xdr:colOff>
      <xdr:row>58</xdr:row>
      <xdr:rowOff>0</xdr:rowOff>
    </xdr:from>
    <xdr:ext cx="1396763" cy="466634"/>
    <xdr:pic>
      <xdr:nvPicPr>
        <xdr:cNvPr id="63" name="Picture 62">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3570071"/>
          <a:ext cx="1396763" cy="466634"/>
        </a:xfrm>
        <a:prstGeom prst="rect">
          <a:avLst/>
        </a:prstGeom>
      </xdr:spPr>
    </xdr:pic>
    <xdr:clientData/>
  </xdr:oneCellAnchor>
  <xdr:oneCellAnchor>
    <xdr:from>
      <xdr:col>2</xdr:col>
      <xdr:colOff>0</xdr:colOff>
      <xdr:row>59</xdr:row>
      <xdr:rowOff>0</xdr:rowOff>
    </xdr:from>
    <xdr:ext cx="1396763" cy="466634"/>
    <xdr:pic>
      <xdr:nvPicPr>
        <xdr:cNvPr id="64" name="Picture 63">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4345679"/>
          <a:ext cx="1396763" cy="466634"/>
        </a:xfrm>
        <a:prstGeom prst="rect">
          <a:avLst/>
        </a:prstGeom>
      </xdr:spPr>
    </xdr:pic>
    <xdr:clientData/>
  </xdr:oneCellAnchor>
  <xdr:oneCellAnchor>
    <xdr:from>
      <xdr:col>2</xdr:col>
      <xdr:colOff>0</xdr:colOff>
      <xdr:row>60</xdr:row>
      <xdr:rowOff>0</xdr:rowOff>
    </xdr:from>
    <xdr:ext cx="1396763" cy="466634"/>
    <xdr:pic>
      <xdr:nvPicPr>
        <xdr:cNvPr id="65" name="Picture 64">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121286"/>
          <a:ext cx="1396763" cy="466634"/>
        </a:xfrm>
        <a:prstGeom prst="rect">
          <a:avLst/>
        </a:prstGeom>
      </xdr:spPr>
    </xdr:pic>
    <xdr:clientData/>
  </xdr:oneCellAnchor>
  <xdr:oneCellAnchor>
    <xdr:from>
      <xdr:col>2</xdr:col>
      <xdr:colOff>0</xdr:colOff>
      <xdr:row>61</xdr:row>
      <xdr:rowOff>0</xdr:rowOff>
    </xdr:from>
    <xdr:ext cx="1396763" cy="466634"/>
    <xdr:pic>
      <xdr:nvPicPr>
        <xdr:cNvPr id="66" name="Picture 65">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896893"/>
          <a:ext cx="1396763" cy="466634"/>
        </a:xfrm>
        <a:prstGeom prst="rect">
          <a:avLst/>
        </a:prstGeom>
      </xdr:spPr>
    </xdr:pic>
    <xdr:clientData/>
  </xdr:oneCellAnchor>
  <xdr:oneCellAnchor>
    <xdr:from>
      <xdr:col>2</xdr:col>
      <xdr:colOff>0</xdr:colOff>
      <xdr:row>62</xdr:row>
      <xdr:rowOff>0</xdr:rowOff>
    </xdr:from>
    <xdr:ext cx="1396763" cy="466634"/>
    <xdr:pic>
      <xdr:nvPicPr>
        <xdr:cNvPr id="67" name="Picture 66">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6672500"/>
          <a:ext cx="1396763" cy="466634"/>
        </a:xfrm>
        <a:prstGeom prst="rect">
          <a:avLst/>
        </a:prstGeom>
      </xdr:spPr>
    </xdr:pic>
    <xdr:clientData/>
  </xdr:oneCellAnchor>
  <xdr:oneCellAnchor>
    <xdr:from>
      <xdr:col>2</xdr:col>
      <xdr:colOff>0</xdr:colOff>
      <xdr:row>63</xdr:row>
      <xdr:rowOff>0</xdr:rowOff>
    </xdr:from>
    <xdr:ext cx="1396763" cy="466634"/>
    <xdr:pic>
      <xdr:nvPicPr>
        <xdr:cNvPr id="68" name="Picture 67">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7448107"/>
          <a:ext cx="1396763" cy="466634"/>
        </a:xfrm>
        <a:prstGeom prst="rect">
          <a:avLst/>
        </a:prstGeom>
      </xdr:spPr>
    </xdr:pic>
    <xdr:clientData/>
  </xdr:oneCellAnchor>
  <xdr:oneCellAnchor>
    <xdr:from>
      <xdr:col>2</xdr:col>
      <xdr:colOff>0</xdr:colOff>
      <xdr:row>64</xdr:row>
      <xdr:rowOff>0</xdr:rowOff>
    </xdr:from>
    <xdr:ext cx="1396763" cy="466634"/>
    <xdr:pic>
      <xdr:nvPicPr>
        <xdr:cNvPr id="69" name="Picture 68">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223714"/>
          <a:ext cx="1396763" cy="466634"/>
        </a:xfrm>
        <a:prstGeom prst="rect">
          <a:avLst/>
        </a:prstGeom>
      </xdr:spPr>
    </xdr:pic>
    <xdr:clientData/>
  </xdr:oneCellAnchor>
  <xdr:oneCellAnchor>
    <xdr:from>
      <xdr:col>2</xdr:col>
      <xdr:colOff>0</xdr:colOff>
      <xdr:row>65</xdr:row>
      <xdr:rowOff>0</xdr:rowOff>
    </xdr:from>
    <xdr:ext cx="1396763" cy="466634"/>
    <xdr:pic>
      <xdr:nvPicPr>
        <xdr:cNvPr id="70" name="Picture 69">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999321"/>
          <a:ext cx="1396763" cy="466634"/>
        </a:xfrm>
        <a:prstGeom prst="rect">
          <a:avLst/>
        </a:prstGeom>
      </xdr:spPr>
    </xdr:pic>
    <xdr:clientData/>
  </xdr:oneCellAnchor>
  <xdr:oneCellAnchor>
    <xdr:from>
      <xdr:col>2</xdr:col>
      <xdr:colOff>0</xdr:colOff>
      <xdr:row>66</xdr:row>
      <xdr:rowOff>0</xdr:rowOff>
    </xdr:from>
    <xdr:ext cx="1396763" cy="466634"/>
    <xdr:pic>
      <xdr:nvPicPr>
        <xdr:cNvPr id="71" name="Picture 70">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9774929"/>
          <a:ext cx="1396763" cy="466634"/>
        </a:xfrm>
        <a:prstGeom prst="rect">
          <a:avLst/>
        </a:prstGeom>
      </xdr:spPr>
    </xdr:pic>
    <xdr:clientData/>
  </xdr:oneCellAnchor>
  <xdr:oneCellAnchor>
    <xdr:from>
      <xdr:col>2</xdr:col>
      <xdr:colOff>0</xdr:colOff>
      <xdr:row>67</xdr:row>
      <xdr:rowOff>0</xdr:rowOff>
    </xdr:from>
    <xdr:ext cx="1396763" cy="466634"/>
    <xdr:pic>
      <xdr:nvPicPr>
        <xdr:cNvPr id="72" name="Picture 7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0550536"/>
          <a:ext cx="1396763" cy="466634"/>
        </a:xfrm>
        <a:prstGeom prst="rect">
          <a:avLst/>
        </a:prstGeom>
      </xdr:spPr>
    </xdr:pic>
    <xdr:clientData/>
  </xdr:oneCellAnchor>
  <xdr:oneCellAnchor>
    <xdr:from>
      <xdr:col>2</xdr:col>
      <xdr:colOff>0</xdr:colOff>
      <xdr:row>68</xdr:row>
      <xdr:rowOff>0</xdr:rowOff>
    </xdr:from>
    <xdr:ext cx="1396763" cy="466634"/>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1326143"/>
          <a:ext cx="1396763" cy="466634"/>
        </a:xfrm>
        <a:prstGeom prst="rect">
          <a:avLst/>
        </a:prstGeom>
      </xdr:spPr>
    </xdr:pic>
    <xdr:clientData/>
  </xdr:oneCellAnchor>
  <xdr:oneCellAnchor>
    <xdr:from>
      <xdr:col>2</xdr:col>
      <xdr:colOff>0</xdr:colOff>
      <xdr:row>69</xdr:row>
      <xdr:rowOff>0</xdr:rowOff>
    </xdr:from>
    <xdr:ext cx="1396763" cy="466634"/>
    <xdr:pic>
      <xdr:nvPicPr>
        <xdr:cNvPr id="74" name="Picture 73">
          <a:extLst>
            <a:ext uri="{FF2B5EF4-FFF2-40B4-BE49-F238E27FC236}">
              <a16:creationId xmlns:a16="http://schemas.microsoft.com/office/drawing/2014/main" id="{00000000-0008-0000-0D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2101750"/>
          <a:ext cx="1396763" cy="466634"/>
        </a:xfrm>
        <a:prstGeom prst="rect">
          <a:avLst/>
        </a:prstGeom>
      </xdr:spPr>
    </xdr:pic>
    <xdr:clientData/>
  </xdr:oneCellAnchor>
  <xdr:twoCellAnchor editAs="oneCell">
    <xdr:from>
      <xdr:col>2</xdr:col>
      <xdr:colOff>387117</xdr:colOff>
      <xdr:row>48</xdr:row>
      <xdr:rowOff>93760</xdr:rowOff>
    </xdr:from>
    <xdr:to>
      <xdr:col>2</xdr:col>
      <xdr:colOff>1708854</xdr:colOff>
      <xdr:row>48</xdr:row>
      <xdr:rowOff>557893</xdr:rowOff>
    </xdr:to>
    <xdr:pic>
      <xdr:nvPicPr>
        <xdr:cNvPr id="75" name="Picture 74">
          <a:extLst>
            <a:ext uri="{FF2B5EF4-FFF2-40B4-BE49-F238E27FC236}">
              <a16:creationId xmlns:a16="http://schemas.microsoft.com/office/drawing/2014/main" id="{00000000-0008-0000-0D00-00004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07760" y="35907760"/>
          <a:ext cx="1321737" cy="464133"/>
        </a:xfrm>
        <a:prstGeom prst="rect">
          <a:avLst/>
        </a:prstGeom>
      </xdr:spPr>
    </xdr:pic>
    <xdr:clientData/>
  </xdr:twoCellAnchor>
  <xdr:oneCellAnchor>
    <xdr:from>
      <xdr:col>2</xdr:col>
      <xdr:colOff>408215</xdr:colOff>
      <xdr:row>51</xdr:row>
      <xdr:rowOff>163285</xdr:rowOff>
    </xdr:from>
    <xdr:ext cx="1234440" cy="462564"/>
    <xdr:pic>
      <xdr:nvPicPr>
        <xdr:cNvPr id="76" name="Picture 75">
          <a:extLst>
            <a:ext uri="{FF2B5EF4-FFF2-40B4-BE49-F238E27FC236}">
              <a16:creationId xmlns:a16="http://schemas.microsoft.com/office/drawing/2014/main" id="{00000000-0008-0000-0D00-00004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728858" y="38304106"/>
          <a:ext cx="1234440" cy="462564"/>
        </a:xfrm>
        <a:prstGeom prst="rect">
          <a:avLst/>
        </a:prstGeom>
        <a:noFill/>
        <a:ln w="1">
          <a:noFill/>
          <a:miter lim="800000"/>
          <a:headEnd/>
          <a:tailEnd type="none" w="med" len="med"/>
        </a:ln>
        <a:effectLst/>
      </xdr:spPr>
    </xdr:pic>
    <xdr:clientData/>
  </xdr:oneCellAnchor>
  <xdr:twoCellAnchor editAs="oneCell">
    <xdr:from>
      <xdr:col>2</xdr:col>
      <xdr:colOff>503465</xdr:colOff>
      <xdr:row>50</xdr:row>
      <xdr:rowOff>98650</xdr:rowOff>
    </xdr:from>
    <xdr:to>
      <xdr:col>2</xdr:col>
      <xdr:colOff>1673679</xdr:colOff>
      <xdr:row>50</xdr:row>
      <xdr:rowOff>755899</xdr:rowOff>
    </xdr:to>
    <xdr:pic>
      <xdr:nvPicPr>
        <xdr:cNvPr id="77" name="Picture 76">
          <a:extLst>
            <a:ext uri="{FF2B5EF4-FFF2-40B4-BE49-F238E27FC236}">
              <a16:creationId xmlns:a16="http://schemas.microsoft.com/office/drawing/2014/main" id="{00000000-0008-0000-0D00-00004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824108" y="37463864"/>
          <a:ext cx="1170214" cy="657249"/>
        </a:xfrm>
        <a:prstGeom prst="rect">
          <a:avLst/>
        </a:prstGeom>
      </xdr:spPr>
    </xdr:pic>
    <xdr:clientData/>
  </xdr:twoCellAnchor>
  <xdr:oneCellAnchor>
    <xdr:from>
      <xdr:col>2</xdr:col>
      <xdr:colOff>619369</xdr:colOff>
      <xdr:row>3</xdr:row>
      <xdr:rowOff>49951</xdr:rowOff>
    </xdr:from>
    <xdr:ext cx="976068" cy="546468"/>
    <xdr:pic>
      <xdr:nvPicPr>
        <xdr:cNvPr id="80" name="Picture 79">
          <a:extLst>
            <a:ext uri="{FF2B5EF4-FFF2-40B4-BE49-F238E27FC236}">
              <a16:creationId xmlns:a16="http://schemas.microsoft.com/office/drawing/2014/main" id="{00000000-0008-0000-0D00-00005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29807" y="1573951"/>
          <a:ext cx="976068" cy="546468"/>
        </a:xfrm>
        <a:prstGeom prst="rect">
          <a:avLst/>
        </a:prstGeom>
      </xdr:spPr>
    </xdr:pic>
    <xdr:clientData/>
  </xdr:oneCellAnchor>
  <xdr:oneCellAnchor>
    <xdr:from>
      <xdr:col>2</xdr:col>
      <xdr:colOff>642937</xdr:colOff>
      <xdr:row>4</xdr:row>
      <xdr:rowOff>95250</xdr:rowOff>
    </xdr:from>
    <xdr:ext cx="976068" cy="546468"/>
    <xdr:pic>
      <xdr:nvPicPr>
        <xdr:cNvPr id="81" name="Picture 80">
          <a:extLst>
            <a:ext uri="{FF2B5EF4-FFF2-40B4-BE49-F238E27FC236}">
              <a16:creationId xmlns:a16="http://schemas.microsoft.com/office/drawing/2014/main" id="{00000000-0008-0000-0D00-00005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5" y="2286000"/>
          <a:ext cx="976068" cy="546468"/>
        </a:xfrm>
        <a:prstGeom prst="rect">
          <a:avLst/>
        </a:prstGeom>
      </xdr:spPr>
    </xdr:pic>
    <xdr:clientData/>
  </xdr:oneCellAnchor>
  <xdr:oneCellAnchor>
    <xdr:from>
      <xdr:col>2</xdr:col>
      <xdr:colOff>642938</xdr:colOff>
      <xdr:row>6</xdr:row>
      <xdr:rowOff>142875</xdr:rowOff>
    </xdr:from>
    <xdr:ext cx="976068" cy="546468"/>
    <xdr:pic>
      <xdr:nvPicPr>
        <xdr:cNvPr id="82" name="Picture 81">
          <a:extLst>
            <a:ext uri="{FF2B5EF4-FFF2-40B4-BE49-F238E27FC236}">
              <a16:creationId xmlns:a16="http://schemas.microsoft.com/office/drawing/2014/main" id="{00000000-0008-0000-0D00-00005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6" y="3857625"/>
          <a:ext cx="976068" cy="546468"/>
        </a:xfrm>
        <a:prstGeom prst="rect">
          <a:avLst/>
        </a:prstGeom>
      </xdr:spPr>
    </xdr:pic>
    <xdr:clientData/>
  </xdr:oneCellAnchor>
  <xdr:oneCellAnchor>
    <xdr:from>
      <xdr:col>2</xdr:col>
      <xdr:colOff>631031</xdr:colOff>
      <xdr:row>7</xdr:row>
      <xdr:rowOff>119062</xdr:rowOff>
    </xdr:from>
    <xdr:ext cx="976068" cy="546468"/>
    <xdr:pic>
      <xdr:nvPicPr>
        <xdr:cNvPr id="83" name="Picture 82">
          <a:extLst>
            <a:ext uri="{FF2B5EF4-FFF2-40B4-BE49-F238E27FC236}">
              <a16:creationId xmlns:a16="http://schemas.microsoft.com/office/drawing/2014/main" id="{00000000-0008-0000-0D00-00005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41469" y="4619625"/>
          <a:ext cx="976068" cy="546468"/>
        </a:xfrm>
        <a:prstGeom prst="rect">
          <a:avLst/>
        </a:prstGeom>
      </xdr:spPr>
    </xdr:pic>
    <xdr:clientData/>
  </xdr:oneCellAnchor>
  <xdr:oneCellAnchor>
    <xdr:from>
      <xdr:col>2</xdr:col>
      <xdr:colOff>678656</xdr:colOff>
      <xdr:row>2</xdr:row>
      <xdr:rowOff>142874</xdr:rowOff>
    </xdr:from>
    <xdr:ext cx="976068" cy="546468"/>
    <xdr:pic>
      <xdr:nvPicPr>
        <xdr:cNvPr id="84" name="Picture 83">
          <a:extLst>
            <a:ext uri="{FF2B5EF4-FFF2-40B4-BE49-F238E27FC236}">
              <a16:creationId xmlns:a16="http://schemas.microsoft.com/office/drawing/2014/main" id="{00000000-0008-0000-0D00-00005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89094" y="1131093"/>
          <a:ext cx="976068" cy="546468"/>
        </a:xfrm>
        <a:prstGeom prst="rect">
          <a:avLst/>
        </a:prstGeom>
      </xdr:spPr>
    </xdr:pic>
    <xdr:clientData/>
  </xdr:oneCellAnchor>
  <xdr:twoCellAnchor editAs="oneCell">
    <xdr:from>
      <xdr:col>4</xdr:col>
      <xdr:colOff>0</xdr:colOff>
      <xdr:row>29</xdr:row>
      <xdr:rowOff>0</xdr:rowOff>
    </xdr:from>
    <xdr:to>
      <xdr:col>6</xdr:col>
      <xdr:colOff>175182</xdr:colOff>
      <xdr:row>29</xdr:row>
      <xdr:rowOff>469809</xdr:rowOff>
    </xdr:to>
    <xdr:pic>
      <xdr:nvPicPr>
        <xdr:cNvPr id="96" name="Picture 95">
          <a:extLst>
            <a:ext uri="{FF2B5EF4-FFF2-40B4-BE49-F238E27FC236}">
              <a16:creationId xmlns:a16="http://schemas.microsoft.com/office/drawing/2014/main" id="{00000000-0008-0000-0D00-00006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581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98" name="Picture 97">
          <a:extLst>
            <a:ext uri="{FF2B5EF4-FFF2-40B4-BE49-F238E27FC236}">
              <a16:creationId xmlns:a16="http://schemas.microsoft.com/office/drawing/2014/main" id="{00000000-0008-0000-0D00-00006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105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4" name="Picture 103">
          <a:extLst>
            <a:ext uri="{FF2B5EF4-FFF2-40B4-BE49-F238E27FC236}">
              <a16:creationId xmlns:a16="http://schemas.microsoft.com/office/drawing/2014/main" id="{00000000-0008-0000-0D00-00006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96614"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5" name="Picture 104">
          <a:extLst>
            <a:ext uri="{FF2B5EF4-FFF2-40B4-BE49-F238E27FC236}">
              <a16:creationId xmlns:a16="http://schemas.microsoft.com/office/drawing/2014/main" id="{00000000-0008-0000-0D00-00006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75907"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6" name="Picture 105">
          <a:extLst>
            <a:ext uri="{FF2B5EF4-FFF2-40B4-BE49-F238E27FC236}">
              <a16:creationId xmlns:a16="http://schemas.microsoft.com/office/drawing/2014/main" id="{00000000-0008-0000-0D00-00006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9809"/>
        </a:xfrm>
        <a:prstGeom prst="rect">
          <a:avLst/>
        </a:prstGeom>
      </xdr:spPr>
    </xdr:pic>
    <xdr:clientData/>
  </xdr:twoCellAnchor>
  <xdr:oneCellAnchor>
    <xdr:from>
      <xdr:col>4</xdr:col>
      <xdr:colOff>0</xdr:colOff>
      <xdr:row>29</xdr:row>
      <xdr:rowOff>0</xdr:rowOff>
    </xdr:from>
    <xdr:ext cx="1396763" cy="466634"/>
    <xdr:pic>
      <xdr:nvPicPr>
        <xdr:cNvPr id="116" name="Picture 115">
          <a:extLst>
            <a:ext uri="{FF2B5EF4-FFF2-40B4-BE49-F238E27FC236}">
              <a16:creationId xmlns:a16="http://schemas.microsoft.com/office/drawing/2014/main" id="{00000000-0008-0000-0D00-00007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7" name="Picture 116">
          <a:extLst>
            <a:ext uri="{FF2B5EF4-FFF2-40B4-BE49-F238E27FC236}">
              <a16:creationId xmlns:a16="http://schemas.microsoft.com/office/drawing/2014/main" id="{00000000-0008-0000-0D00-00007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8" name="Picture 117">
          <a:extLst>
            <a:ext uri="{FF2B5EF4-FFF2-40B4-BE49-F238E27FC236}">
              <a16:creationId xmlns:a16="http://schemas.microsoft.com/office/drawing/2014/main" id="{00000000-0008-0000-0D00-00007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32</xdr:row>
      <xdr:rowOff>0</xdr:rowOff>
    </xdr:from>
    <xdr:ext cx="1396763" cy="466634"/>
    <xdr:pic>
      <xdr:nvPicPr>
        <xdr:cNvPr id="119" name="Picture 118">
          <a:extLst>
            <a:ext uri="{FF2B5EF4-FFF2-40B4-BE49-F238E27FC236}">
              <a16:creationId xmlns:a16="http://schemas.microsoft.com/office/drawing/2014/main" id="{00000000-0008-0000-0D00-00007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0" name="Picture 119">
          <a:extLst>
            <a:ext uri="{FF2B5EF4-FFF2-40B4-BE49-F238E27FC236}">
              <a16:creationId xmlns:a16="http://schemas.microsoft.com/office/drawing/2014/main" id="{00000000-0008-0000-0D00-00007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1" name="Picture 120">
          <a:extLst>
            <a:ext uri="{FF2B5EF4-FFF2-40B4-BE49-F238E27FC236}">
              <a16:creationId xmlns:a16="http://schemas.microsoft.com/office/drawing/2014/main" id="{00000000-0008-0000-0D00-00007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2" name="Picture 121">
          <a:extLst>
            <a:ext uri="{FF2B5EF4-FFF2-40B4-BE49-F238E27FC236}">
              <a16:creationId xmlns:a16="http://schemas.microsoft.com/office/drawing/2014/main" id="{00000000-0008-0000-0D00-00007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3" name="Picture 122">
          <a:extLst>
            <a:ext uri="{FF2B5EF4-FFF2-40B4-BE49-F238E27FC236}">
              <a16:creationId xmlns:a16="http://schemas.microsoft.com/office/drawing/2014/main" id="{00000000-0008-0000-0D00-00007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4" name="Picture 123">
          <a:extLst>
            <a:ext uri="{FF2B5EF4-FFF2-40B4-BE49-F238E27FC236}">
              <a16:creationId xmlns:a16="http://schemas.microsoft.com/office/drawing/2014/main" id="{00000000-0008-0000-0D00-00007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twoCellAnchor editAs="oneCell">
    <xdr:from>
      <xdr:col>2</xdr:col>
      <xdr:colOff>559594</xdr:colOff>
      <xdr:row>30</xdr:row>
      <xdr:rowOff>23813</xdr:rowOff>
    </xdr:from>
    <xdr:to>
      <xdr:col>2</xdr:col>
      <xdr:colOff>1825625</xdr:colOff>
      <xdr:row>30</xdr:row>
      <xdr:rowOff>742064</xdr:rowOff>
    </xdr:to>
    <xdr:pic>
      <xdr:nvPicPr>
        <xdr:cNvPr id="139" name="Picture 138">
          <a:extLst>
            <a:ext uri="{FF2B5EF4-FFF2-40B4-BE49-F238E27FC236}">
              <a16:creationId xmlns:a16="http://schemas.microsoft.com/office/drawing/2014/main" id="{00000000-0008-0000-0D00-00008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70032" y="22788563"/>
          <a:ext cx="1266031" cy="718251"/>
        </a:xfrm>
        <a:prstGeom prst="rect">
          <a:avLst/>
        </a:prstGeom>
      </xdr:spPr>
    </xdr:pic>
    <xdr:clientData/>
  </xdr:twoCellAnchor>
  <xdr:twoCellAnchor editAs="oneCell">
    <xdr:from>
      <xdr:col>2</xdr:col>
      <xdr:colOff>0</xdr:colOff>
      <xdr:row>49</xdr:row>
      <xdr:rowOff>202406</xdr:rowOff>
    </xdr:from>
    <xdr:to>
      <xdr:col>2</xdr:col>
      <xdr:colOff>2114550</xdr:colOff>
      <xdr:row>49</xdr:row>
      <xdr:rowOff>538956</xdr:rowOff>
    </xdr:to>
    <xdr:pic>
      <xdr:nvPicPr>
        <xdr:cNvPr id="85" name="Picture 84">
          <a:extLst>
            <a:ext uri="{FF2B5EF4-FFF2-40B4-BE49-F238E27FC236}">
              <a16:creationId xmlns:a16="http://schemas.microsoft.com/office/drawing/2014/main" id="{464EFE4E-F3CA-4CA4-9A28-267BF73F09A1}"/>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0438" y="37897594"/>
          <a:ext cx="2114550" cy="336550"/>
        </a:xfrm>
        <a:prstGeom prst="rect">
          <a:avLst/>
        </a:prstGeom>
        <a:noFill/>
        <a:ln>
          <a:noFill/>
        </a:ln>
      </xdr:spPr>
    </xdr:pic>
    <xdr:clientData/>
  </xdr:twoCellAnchor>
  <xdr:oneCellAnchor>
    <xdr:from>
      <xdr:col>2</xdr:col>
      <xdr:colOff>276225</xdr:colOff>
      <xdr:row>70</xdr:row>
      <xdr:rowOff>228600</xdr:rowOff>
    </xdr:from>
    <xdr:ext cx="1845945" cy="328436"/>
    <xdr:pic>
      <xdr:nvPicPr>
        <xdr:cNvPr id="3" name="Picture 2" descr="6098e4vinacapital-010.jpg">
          <a:extLst>
            <a:ext uri="{FF2B5EF4-FFF2-40B4-BE49-F238E27FC236}">
              <a16:creationId xmlns:a16="http://schemas.microsoft.com/office/drawing/2014/main" id="{7F20A50F-4012-4E3F-992F-F26BFF14E829}"/>
            </a:ext>
          </a:extLst>
        </xdr:cNvPr>
        <xdr:cNvPicPr>
          <a:picLocks noChangeAspect="1"/>
        </xdr:cNvPicPr>
      </xdr:nvPicPr>
      <xdr:blipFill>
        <a:blip xmlns:r="http://schemas.openxmlformats.org/officeDocument/2006/relationships" r:embed="rId5" cstate="print"/>
        <a:stretch>
          <a:fillRect/>
        </a:stretch>
      </xdr:blipFill>
      <xdr:spPr>
        <a:xfrm>
          <a:off x="7586663" y="12777788"/>
          <a:ext cx="1845945" cy="328436"/>
        </a:xfrm>
        <a:prstGeom prst="rect">
          <a:avLst/>
        </a:prstGeom>
      </xdr:spPr>
    </xdr:pic>
    <xdr:clientData/>
  </xdr:oneCellAnchor>
  <xdr:twoCellAnchor editAs="oneCell">
    <xdr:from>
      <xdr:col>2</xdr:col>
      <xdr:colOff>523876</xdr:colOff>
      <xdr:row>71</xdr:row>
      <xdr:rowOff>73745</xdr:rowOff>
    </xdr:from>
    <xdr:to>
      <xdr:col>2</xdr:col>
      <xdr:colOff>1752600</xdr:colOff>
      <xdr:row>71</xdr:row>
      <xdr:rowOff>707947</xdr:rowOff>
    </xdr:to>
    <xdr:pic>
      <xdr:nvPicPr>
        <xdr:cNvPr id="6" name="Picture 5">
          <a:extLst>
            <a:ext uri="{FF2B5EF4-FFF2-40B4-BE49-F238E27FC236}">
              <a16:creationId xmlns:a16="http://schemas.microsoft.com/office/drawing/2014/main" id="{9B4627AF-52DC-4523-B6DD-B881A7656E11}"/>
            </a:ext>
          </a:extLst>
        </xdr:cNvPr>
        <xdr:cNvPicPr>
          <a:picLocks noChangeAspect="1"/>
        </xdr:cNvPicPr>
      </xdr:nvPicPr>
      <xdr:blipFill>
        <a:blip xmlns:r="http://schemas.openxmlformats.org/officeDocument/2006/relationships" r:embed="rId16"/>
        <a:stretch>
          <a:fillRect/>
        </a:stretch>
      </xdr:blipFill>
      <xdr:spPr>
        <a:xfrm>
          <a:off x="7839076" y="54728195"/>
          <a:ext cx="1228724" cy="634202"/>
        </a:xfrm>
        <a:prstGeom prst="rect">
          <a:avLst/>
        </a:prstGeom>
      </xdr:spPr>
    </xdr:pic>
    <xdr:clientData/>
  </xdr:twoCellAnchor>
  <xdr:twoCellAnchor editAs="oneCell">
    <xdr:from>
      <xdr:col>2</xdr:col>
      <xdr:colOff>476250</xdr:colOff>
      <xdr:row>72</xdr:row>
      <xdr:rowOff>47625</xdr:rowOff>
    </xdr:from>
    <xdr:to>
      <xdr:col>2</xdr:col>
      <xdr:colOff>1704974</xdr:colOff>
      <xdr:row>72</xdr:row>
      <xdr:rowOff>681827</xdr:rowOff>
    </xdr:to>
    <xdr:pic>
      <xdr:nvPicPr>
        <xdr:cNvPr id="7" name="Picture 6">
          <a:extLst>
            <a:ext uri="{FF2B5EF4-FFF2-40B4-BE49-F238E27FC236}">
              <a16:creationId xmlns:a16="http://schemas.microsoft.com/office/drawing/2014/main" id="{A43FD6C1-6DC0-4ACE-BDC4-1780F6CD779F}"/>
            </a:ext>
          </a:extLst>
        </xdr:cNvPr>
        <xdr:cNvPicPr>
          <a:picLocks noChangeAspect="1"/>
        </xdr:cNvPicPr>
      </xdr:nvPicPr>
      <xdr:blipFill>
        <a:blip xmlns:r="http://schemas.openxmlformats.org/officeDocument/2006/relationships" r:embed="rId16"/>
        <a:stretch>
          <a:fillRect/>
        </a:stretch>
      </xdr:blipFill>
      <xdr:spPr>
        <a:xfrm>
          <a:off x="7791450" y="55483125"/>
          <a:ext cx="1228724" cy="634202"/>
        </a:xfrm>
        <a:prstGeom prst="rect">
          <a:avLst/>
        </a:prstGeom>
      </xdr:spPr>
    </xdr:pic>
    <xdr:clientData/>
  </xdr:twoCellAnchor>
  <xdr:oneCellAnchor>
    <xdr:from>
      <xdr:col>2</xdr:col>
      <xdr:colOff>0</xdr:colOff>
      <xdr:row>73</xdr:row>
      <xdr:rowOff>202406</xdr:rowOff>
    </xdr:from>
    <xdr:ext cx="2114550" cy="336550"/>
    <xdr:pic>
      <xdr:nvPicPr>
        <xdr:cNvPr id="4" name="Picture 3">
          <a:extLst>
            <a:ext uri="{FF2B5EF4-FFF2-40B4-BE49-F238E27FC236}">
              <a16:creationId xmlns:a16="http://schemas.microsoft.com/office/drawing/2014/main" id="{DB9149FE-8687-47F6-9F57-F8FC08B0926E}"/>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5200" y="37673756"/>
          <a:ext cx="2114550" cy="336550"/>
        </a:xfrm>
        <a:prstGeom prst="rect">
          <a:avLst/>
        </a:prstGeom>
        <a:noFill/>
        <a:ln>
          <a:noFill/>
        </a:ln>
      </xdr:spPr>
    </xdr:pic>
    <xdr:clientData/>
  </xdr:oneCellAnchor>
  <xdr:oneCellAnchor>
    <xdr:from>
      <xdr:col>2</xdr:col>
      <xdr:colOff>276225</xdr:colOff>
      <xdr:row>74</xdr:row>
      <xdr:rowOff>228600</xdr:rowOff>
    </xdr:from>
    <xdr:ext cx="1845945" cy="328436"/>
    <xdr:pic>
      <xdr:nvPicPr>
        <xdr:cNvPr id="5" name="Picture 4" descr="6098e4vinacapital-010.jpg">
          <a:extLst>
            <a:ext uri="{FF2B5EF4-FFF2-40B4-BE49-F238E27FC236}">
              <a16:creationId xmlns:a16="http://schemas.microsoft.com/office/drawing/2014/main" id="{54C173D7-A0E9-42EC-8DBD-998A3DD7168D}"/>
            </a:ext>
          </a:extLst>
        </xdr:cNvPr>
        <xdr:cNvPicPr>
          <a:picLocks noChangeAspect="1"/>
        </xdr:cNvPicPr>
      </xdr:nvPicPr>
      <xdr:blipFill>
        <a:blip xmlns:r="http://schemas.openxmlformats.org/officeDocument/2006/relationships" r:embed="rId5" cstate="print"/>
        <a:stretch>
          <a:fillRect/>
        </a:stretch>
      </xdr:blipFill>
      <xdr:spPr>
        <a:xfrm>
          <a:off x="7591425" y="12706350"/>
          <a:ext cx="1845945" cy="328436"/>
        </a:xfrm>
        <a:prstGeom prst="rect">
          <a:avLst/>
        </a:prstGeom>
      </xdr:spPr>
    </xdr:pic>
    <xdr:clientData/>
  </xdr:oneCellAnchor>
  <xdr:oneCellAnchor>
    <xdr:from>
      <xdr:col>2</xdr:col>
      <xdr:colOff>533401</xdr:colOff>
      <xdr:row>75</xdr:row>
      <xdr:rowOff>142875</xdr:rowOff>
    </xdr:from>
    <xdr:ext cx="1234440" cy="462564"/>
    <xdr:pic>
      <xdr:nvPicPr>
        <xdr:cNvPr id="8" name="Picture 7">
          <a:extLst>
            <a:ext uri="{FF2B5EF4-FFF2-40B4-BE49-F238E27FC236}">
              <a16:creationId xmlns:a16="http://schemas.microsoft.com/office/drawing/2014/main" id="{AE9032C8-E780-42C4-94FB-6AFBBF99008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848601" y="10277475"/>
          <a:ext cx="1234440" cy="462564"/>
        </a:xfrm>
        <a:prstGeom prst="rect">
          <a:avLst/>
        </a:prstGeom>
        <a:noFill/>
        <a:ln w="1">
          <a:noFill/>
          <a:miter lim="800000"/>
          <a:headEnd/>
          <a:tailEnd type="none" w="med" len="med"/>
        </a:ln>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D12" sqref="D12:I12"/>
    </sheetView>
  </sheetViews>
  <sheetFormatPr defaultColWidth="9.1796875" defaultRowHeight="12.5"/>
  <cols>
    <col min="1" max="2" width="9.1796875" style="114"/>
    <col min="3" max="3" width="30.1796875" style="114" customWidth="1"/>
    <col min="4" max="4" width="30.81640625" style="114" customWidth="1"/>
    <col min="5" max="5" width="21.1796875" style="114" customWidth="1"/>
    <col min="6" max="9" width="9.1796875" style="114"/>
    <col min="10" max="10" width="11.81640625" style="114" customWidth="1"/>
    <col min="11" max="11" width="15" style="114" customWidth="1"/>
    <col min="12" max="16384" width="9.1796875" style="114"/>
  </cols>
  <sheetData>
    <row r="1" spans="1:11">
      <c r="A1" s="113" t="s">
        <v>0</v>
      </c>
      <c r="C1" s="192" t="s">
        <v>1301</v>
      </c>
      <c r="D1" s="193"/>
    </row>
    <row r="2" spans="1:11">
      <c r="C2" s="115" t="s">
        <v>1302</v>
      </c>
      <c r="D2" s="116"/>
    </row>
    <row r="3" spans="1:11">
      <c r="D3" s="117"/>
    </row>
    <row r="4" spans="1:11">
      <c r="A4" s="113" t="s">
        <v>1</v>
      </c>
      <c r="D4" s="117"/>
    </row>
    <row r="5" spans="1:11" ht="15" customHeight="1">
      <c r="C5" s="118" t="s">
        <v>2</v>
      </c>
      <c r="D5" s="195" t="s">
        <v>1303</v>
      </c>
      <c r="E5" s="195"/>
      <c r="F5" s="195"/>
      <c r="G5" s="195"/>
      <c r="H5" s="195"/>
      <c r="I5" s="195"/>
    </row>
    <row r="6" spans="1:11">
      <c r="C6" s="109" t="s">
        <v>15</v>
      </c>
      <c r="D6" s="194" t="s">
        <v>1304</v>
      </c>
      <c r="E6" s="194"/>
      <c r="F6" s="194"/>
      <c r="G6" s="194"/>
      <c r="H6" s="194"/>
      <c r="I6" s="194"/>
    </row>
    <row r="7" spans="1:11">
      <c r="C7" s="119" t="s">
        <v>3</v>
      </c>
      <c r="D7" s="195" t="s">
        <v>1305</v>
      </c>
      <c r="E7" s="195"/>
      <c r="F7" s="195"/>
      <c r="G7" s="195"/>
      <c r="H7" s="195"/>
      <c r="I7" s="195"/>
    </row>
    <row r="8" spans="1:11" ht="15" customHeight="1">
      <c r="C8" s="37" t="s">
        <v>4</v>
      </c>
      <c r="D8" s="194" t="s">
        <v>1306</v>
      </c>
      <c r="E8" s="194"/>
      <c r="F8" s="194"/>
      <c r="G8" s="194"/>
      <c r="H8" s="194"/>
      <c r="I8" s="194"/>
    </row>
    <row r="9" spans="1:11" ht="15" customHeight="1">
      <c r="C9" s="119" t="s">
        <v>5</v>
      </c>
      <c r="D9" s="195" t="s">
        <v>757</v>
      </c>
      <c r="E9" s="195"/>
      <c r="F9" s="195"/>
      <c r="G9" s="195"/>
      <c r="H9" s="195"/>
      <c r="I9" s="195"/>
    </row>
    <row r="10" spans="1:11" ht="15" customHeight="1">
      <c r="C10" s="120" t="s">
        <v>6</v>
      </c>
      <c r="D10" s="194" t="s">
        <v>1323</v>
      </c>
      <c r="E10" s="194"/>
      <c r="F10" s="194"/>
      <c r="G10" s="194"/>
      <c r="H10" s="194"/>
      <c r="I10" s="194"/>
    </row>
    <row r="11" spans="1:11">
      <c r="C11" s="121" t="s">
        <v>7</v>
      </c>
      <c r="D11" s="195" t="s">
        <v>1307</v>
      </c>
      <c r="E11" s="195"/>
      <c r="F11" s="195"/>
      <c r="G11" s="195"/>
      <c r="H11" s="195"/>
      <c r="I11" s="195"/>
    </row>
    <row r="12" spans="1:11">
      <c r="C12" s="5" t="s">
        <v>8</v>
      </c>
      <c r="D12" s="194" t="s">
        <v>1308</v>
      </c>
      <c r="E12" s="194"/>
      <c r="F12" s="194"/>
      <c r="G12" s="194"/>
      <c r="H12" s="194"/>
      <c r="I12" s="194"/>
    </row>
    <row r="13" spans="1:11">
      <c r="D13" s="117"/>
    </row>
    <row r="14" spans="1:11">
      <c r="A14" s="113" t="s">
        <v>9</v>
      </c>
      <c r="D14" s="117"/>
    </row>
    <row r="15" spans="1:11">
      <c r="D15" s="117"/>
    </row>
    <row r="16" spans="1:11">
      <c r="C16" s="122" t="s">
        <v>10</v>
      </c>
      <c r="D16" s="123"/>
      <c r="F16" s="122" t="s">
        <v>11</v>
      </c>
      <c r="G16" s="124"/>
      <c r="H16" s="124"/>
      <c r="I16" s="124"/>
      <c r="J16" s="124"/>
      <c r="K16" s="125"/>
    </row>
    <row r="17" spans="3:11">
      <c r="C17" s="126" t="s">
        <v>12</v>
      </c>
      <c r="D17" s="127"/>
      <c r="F17" s="126" t="s">
        <v>13</v>
      </c>
      <c r="G17" s="4"/>
      <c r="H17" s="4"/>
      <c r="I17" s="4"/>
      <c r="J17" s="4"/>
      <c r="K17" s="128"/>
    </row>
    <row r="18" spans="3:11">
      <c r="C18" s="129"/>
      <c r="D18" s="127"/>
      <c r="F18" s="129"/>
      <c r="G18" s="4"/>
      <c r="H18" s="4"/>
      <c r="I18" s="4"/>
      <c r="J18" s="4"/>
      <c r="K18" s="128"/>
    </row>
    <row r="19" spans="3:11">
      <c r="C19" s="130" t="s">
        <v>14</v>
      </c>
      <c r="D19" s="127"/>
      <c r="F19" s="130" t="str">
        <f>D5</f>
        <v>Công ty Cổ phần Quản lý Quỹ Đầu tư Dragon Capital Việt Nam</v>
      </c>
      <c r="G19" s="4"/>
      <c r="H19" s="4"/>
      <c r="I19" s="4"/>
      <c r="J19" s="4"/>
      <c r="K19" s="128"/>
    </row>
    <row r="20" spans="3:11">
      <c r="C20" s="130" t="s">
        <v>1309</v>
      </c>
      <c r="D20" s="127"/>
      <c r="F20" s="130" t="s">
        <v>1310</v>
      </c>
      <c r="G20" s="4"/>
      <c r="H20" s="4"/>
      <c r="I20" s="4"/>
      <c r="J20" s="4"/>
      <c r="K20" s="128"/>
    </row>
    <row r="21" spans="3:11">
      <c r="C21" s="131" t="s">
        <v>1311</v>
      </c>
      <c r="D21" s="116"/>
      <c r="F21" s="131" t="s">
        <v>1312</v>
      </c>
      <c r="G21" s="132"/>
      <c r="H21" s="132"/>
      <c r="I21" s="132"/>
      <c r="J21" s="132"/>
      <c r="K21" s="133"/>
    </row>
    <row r="22" spans="3:11">
      <c r="D22" s="117"/>
    </row>
    <row r="23" spans="3:11">
      <c r="D23" s="117"/>
    </row>
    <row r="24" spans="3:11">
      <c r="D24" s="117"/>
    </row>
    <row r="25" spans="3:11">
      <c r="D25" s="117"/>
    </row>
    <row r="26" spans="3:11">
      <c r="D26" s="117"/>
    </row>
    <row r="27" spans="3:11">
      <c r="D27" s="117"/>
    </row>
    <row r="28" spans="3:11">
      <c r="D28" s="117"/>
    </row>
    <row r="29" spans="3:11">
      <c r="D29" s="117"/>
    </row>
    <row r="30" spans="3:11">
      <c r="D30" s="117"/>
    </row>
    <row r="31" spans="3:11">
      <c r="D31" s="117"/>
    </row>
    <row r="32" spans="3:11">
      <c r="D32" s="117"/>
    </row>
    <row r="33" spans="4:4">
      <c r="D33" s="117"/>
    </row>
    <row r="34" spans="4:4">
      <c r="D34" s="13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76"/>
  <sheetViews>
    <sheetView zoomScaleNormal="100" workbookViewId="0">
      <selection activeCell="D2" sqref="D2"/>
    </sheetView>
  </sheetViews>
  <sheetFormatPr defaultRowHeight="61.5" customHeight="1"/>
  <cols>
    <col min="1" max="1" width="11.453125" bestFit="1" customWidth="1"/>
    <col min="2" max="2" width="98.26953125" customWidth="1"/>
    <col min="3" max="3" width="33.453125" customWidth="1"/>
    <col min="4" max="4" width="10.26953125" customWidth="1"/>
  </cols>
  <sheetData>
    <row r="1" spans="1:4" ht="15.75" customHeight="1">
      <c r="D1" t="s">
        <v>277</v>
      </c>
    </row>
    <row r="2" spans="1:4" s="3" customFormat="1" ht="61.5" customHeight="1">
      <c r="A2" s="3" t="s">
        <v>270</v>
      </c>
      <c r="B2" s="3" t="s">
        <v>271</v>
      </c>
      <c r="C2" s="3" t="s">
        <v>272</v>
      </c>
    </row>
    <row r="3" spans="1:4" ht="57" customHeight="1">
      <c r="A3" t="s">
        <v>654</v>
      </c>
      <c r="B3" t="s">
        <v>759</v>
      </c>
    </row>
    <row r="4" spans="1:4" ht="52.5" customHeight="1">
      <c r="A4" t="s">
        <v>273</v>
      </c>
      <c r="B4" t="s">
        <v>755</v>
      </c>
    </row>
    <row r="5" spans="1:4" ht="57.75" customHeight="1">
      <c r="A5" t="s">
        <v>274</v>
      </c>
      <c r="B5" t="s">
        <v>756</v>
      </c>
    </row>
    <row r="6" spans="1:4" ht="61.5" customHeight="1">
      <c r="A6" t="s">
        <v>275</v>
      </c>
      <c r="B6" t="s">
        <v>276</v>
      </c>
    </row>
    <row r="7" spans="1:4" ht="61.5" customHeight="1">
      <c r="A7" t="s">
        <v>277</v>
      </c>
      <c r="B7" t="s">
        <v>757</v>
      </c>
    </row>
    <row r="8" spans="1:4" ht="61.5" customHeight="1">
      <c r="A8" t="s">
        <v>278</v>
      </c>
      <c r="B8" t="s">
        <v>758</v>
      </c>
    </row>
    <row r="9" spans="1:4" ht="61.5" customHeight="1">
      <c r="A9" t="s">
        <v>280</v>
      </c>
      <c r="B9" t="s">
        <v>281</v>
      </c>
    </row>
    <row r="10" spans="1:4" ht="61.5" customHeight="1">
      <c r="A10" t="s">
        <v>279</v>
      </c>
      <c r="B10" t="s">
        <v>281</v>
      </c>
    </row>
    <row r="11" spans="1:4" ht="61.5" customHeight="1">
      <c r="A11" t="s">
        <v>282</v>
      </c>
      <c r="B11" t="s">
        <v>283</v>
      </c>
    </row>
    <row r="12" spans="1:4" ht="61.5" customHeight="1">
      <c r="A12" t="s">
        <v>284</v>
      </c>
      <c r="B12" t="s">
        <v>285</v>
      </c>
    </row>
    <row r="13" spans="1:4" ht="61.5" customHeight="1">
      <c r="A13" t="s">
        <v>286</v>
      </c>
      <c r="B13" t="s">
        <v>287</v>
      </c>
    </row>
    <row r="14" spans="1:4" ht="61.5" customHeight="1">
      <c r="A14" t="s">
        <v>288</v>
      </c>
      <c r="B14" t="s">
        <v>289</v>
      </c>
    </row>
    <row r="15" spans="1:4" ht="61.5" customHeight="1">
      <c r="A15" t="s">
        <v>290</v>
      </c>
      <c r="B15" t="s">
        <v>291</v>
      </c>
    </row>
    <row r="16" spans="1:4" ht="61.5" customHeight="1">
      <c r="A16" t="s">
        <v>292</v>
      </c>
      <c r="B16" t="s">
        <v>293</v>
      </c>
    </row>
    <row r="17" spans="1:2" ht="61.5" customHeight="1">
      <c r="A17" t="s">
        <v>294</v>
      </c>
      <c r="B17" t="s">
        <v>295</v>
      </c>
    </row>
    <row r="18" spans="1:2" ht="61.5" customHeight="1">
      <c r="A18" t="s">
        <v>296</v>
      </c>
      <c r="B18" t="s">
        <v>297</v>
      </c>
    </row>
    <row r="19" spans="1:2" ht="61.5" customHeight="1">
      <c r="A19" t="s">
        <v>298</v>
      </c>
      <c r="B19" t="s">
        <v>299</v>
      </c>
    </row>
    <row r="20" spans="1:2" ht="61.5" customHeight="1">
      <c r="A20" t="s">
        <v>300</v>
      </c>
      <c r="B20" t="s">
        <v>301</v>
      </c>
    </row>
    <row r="21" spans="1:2" ht="61.5" customHeight="1">
      <c r="A21" t="s">
        <v>302</v>
      </c>
      <c r="B21" t="s">
        <v>303</v>
      </c>
    </row>
    <row r="22" spans="1:2" ht="61.5" customHeight="1">
      <c r="A22" t="s">
        <v>313</v>
      </c>
      <c r="B22" t="s">
        <v>314</v>
      </c>
    </row>
    <row r="23" spans="1:2" ht="61.5" customHeight="1">
      <c r="A23" t="s">
        <v>315</v>
      </c>
      <c r="B23" t="s">
        <v>316</v>
      </c>
    </row>
    <row r="24" spans="1:2" ht="61.5" customHeight="1">
      <c r="A24" t="s">
        <v>317</v>
      </c>
      <c r="B24" t="s">
        <v>318</v>
      </c>
    </row>
    <row r="25" spans="1:2" ht="61.5" customHeight="1">
      <c r="A25" t="s">
        <v>319</v>
      </c>
      <c r="B25" t="s">
        <v>320</v>
      </c>
    </row>
    <row r="26" spans="1:2" ht="61.5" customHeight="1">
      <c r="A26" t="s">
        <v>321</v>
      </c>
      <c r="B26" t="s">
        <v>322</v>
      </c>
    </row>
    <row r="27" spans="1:2" ht="61.5" customHeight="1">
      <c r="A27" t="s">
        <v>323</v>
      </c>
      <c r="B27" t="s">
        <v>324</v>
      </c>
    </row>
    <row r="28" spans="1:2" ht="61.5" customHeight="1">
      <c r="A28" t="s">
        <v>325</v>
      </c>
      <c r="B28" t="s">
        <v>326</v>
      </c>
    </row>
    <row r="29" spans="1:2" ht="61.5" customHeight="1">
      <c r="A29" t="s">
        <v>327</v>
      </c>
      <c r="B29" t="s">
        <v>328</v>
      </c>
    </row>
    <row r="30" spans="1:2" ht="61.5" customHeight="1">
      <c r="A30" t="s">
        <v>329</v>
      </c>
      <c r="B30" t="s">
        <v>330</v>
      </c>
    </row>
    <row r="31" spans="1:2" ht="61.5" customHeight="1">
      <c r="A31" t="s">
        <v>304</v>
      </c>
      <c r="B31" t="s">
        <v>305</v>
      </c>
    </row>
    <row r="32" spans="1:2" ht="61.5" customHeight="1">
      <c r="A32" t="s">
        <v>332</v>
      </c>
      <c r="B32" t="s">
        <v>333</v>
      </c>
    </row>
    <row r="33" spans="1:2" ht="61.5" customHeight="1">
      <c r="A33" t="s">
        <v>334</v>
      </c>
      <c r="B33" t="s">
        <v>335</v>
      </c>
    </row>
    <row r="34" spans="1:2" ht="61.5" customHeight="1">
      <c r="A34" t="s">
        <v>336</v>
      </c>
      <c r="B34" t="s">
        <v>331</v>
      </c>
    </row>
    <row r="35" spans="1:2" ht="61.5" customHeight="1">
      <c r="A35" t="s">
        <v>337</v>
      </c>
      <c r="B35" t="s">
        <v>338</v>
      </c>
    </row>
    <row r="36" spans="1:2" ht="61.5" customHeight="1">
      <c r="A36" t="s">
        <v>339</v>
      </c>
      <c r="B36" t="s">
        <v>340</v>
      </c>
    </row>
    <row r="37" spans="1:2" ht="61.5" customHeight="1">
      <c r="A37" t="s">
        <v>341</v>
      </c>
      <c r="B37" t="s">
        <v>342</v>
      </c>
    </row>
    <row r="38" spans="1:2" ht="61.5" customHeight="1">
      <c r="A38" t="s">
        <v>329</v>
      </c>
      <c r="B38" t="s">
        <v>330</v>
      </c>
    </row>
    <row r="39" spans="1:2" ht="61.5" customHeight="1">
      <c r="A39" t="s">
        <v>343</v>
      </c>
      <c r="B39" t="s">
        <v>344</v>
      </c>
    </row>
    <row r="40" spans="1:2" ht="61.5" customHeight="1">
      <c r="A40" t="s">
        <v>711</v>
      </c>
      <c r="B40" t="s">
        <v>712</v>
      </c>
    </row>
    <row r="41" spans="1:2" ht="61.5" customHeight="1">
      <c r="A41" t="s">
        <v>713</v>
      </c>
      <c r="B41" t="s">
        <v>714</v>
      </c>
    </row>
    <row r="42" spans="1:2" ht="61.5" customHeight="1">
      <c r="A42" t="s">
        <v>715</v>
      </c>
      <c r="B42" t="s">
        <v>716</v>
      </c>
    </row>
    <row r="43" spans="1:2" ht="61.5" customHeight="1">
      <c r="A43" t="s">
        <v>717</v>
      </c>
      <c r="B43" t="s">
        <v>718</v>
      </c>
    </row>
    <row r="44" spans="1:2" ht="61.5" customHeight="1">
      <c r="A44" t="s">
        <v>719</v>
      </c>
      <c r="B44" t="s">
        <v>720</v>
      </c>
    </row>
    <row r="45" spans="1:2" ht="61.5" customHeight="1">
      <c r="A45" t="s">
        <v>721</v>
      </c>
      <c r="B45" t="s">
        <v>722</v>
      </c>
    </row>
    <row r="46" spans="1:2" ht="61.5" customHeight="1">
      <c r="A46" t="s">
        <v>723</v>
      </c>
      <c r="B46" t="s">
        <v>724</v>
      </c>
    </row>
    <row r="47" spans="1:2" ht="61.5" customHeight="1">
      <c r="A47" t="s">
        <v>725</v>
      </c>
      <c r="B47" t="s">
        <v>726</v>
      </c>
    </row>
    <row r="48" spans="1:2" ht="61.5" customHeight="1">
      <c r="A48" t="s">
        <v>727</v>
      </c>
      <c r="B48" t="s">
        <v>728</v>
      </c>
    </row>
    <row r="49" spans="1:2" ht="61.5" customHeight="1">
      <c r="A49" t="s">
        <v>729</v>
      </c>
      <c r="B49" t="s">
        <v>730</v>
      </c>
    </row>
    <row r="50" spans="1:2" ht="61.5" customHeight="1">
      <c r="A50" t="s">
        <v>731</v>
      </c>
      <c r="B50" t="s">
        <v>760</v>
      </c>
    </row>
    <row r="51" spans="1:2" ht="61.5" customHeight="1">
      <c r="A51" t="s">
        <v>732</v>
      </c>
      <c r="B51" t="s">
        <v>733</v>
      </c>
    </row>
    <row r="52" spans="1:2" ht="61.5" customHeight="1">
      <c r="A52" t="s">
        <v>734</v>
      </c>
      <c r="B52" t="s">
        <v>735</v>
      </c>
    </row>
    <row r="53" spans="1:2" ht="61.5" customHeight="1">
      <c r="A53" t="s">
        <v>736</v>
      </c>
    </row>
    <row r="54" spans="1:2" ht="61.5" customHeight="1">
      <c r="A54" t="s">
        <v>737</v>
      </c>
    </row>
    <row r="55" spans="1:2" ht="61.5" customHeight="1">
      <c r="A55" t="s">
        <v>738</v>
      </c>
    </row>
    <row r="56" spans="1:2" ht="61.5" customHeight="1">
      <c r="A56" t="s">
        <v>739</v>
      </c>
      <c r="B56" t="s">
        <v>740</v>
      </c>
    </row>
    <row r="57" spans="1:2" ht="61.5" customHeight="1">
      <c r="A57" t="s">
        <v>741</v>
      </c>
    </row>
    <row r="58" spans="1:2" ht="61.5" customHeight="1">
      <c r="A58" t="s">
        <v>742</v>
      </c>
    </row>
    <row r="59" spans="1:2" ht="61.5" customHeight="1">
      <c r="A59" t="s">
        <v>743</v>
      </c>
    </row>
    <row r="60" spans="1:2" ht="61.5" customHeight="1">
      <c r="A60" t="s">
        <v>744</v>
      </c>
    </row>
    <row r="61" spans="1:2" ht="61.5" customHeight="1">
      <c r="A61" t="s">
        <v>745</v>
      </c>
    </row>
    <row r="62" spans="1:2" ht="61.5" customHeight="1">
      <c r="A62" t="s">
        <v>746</v>
      </c>
    </row>
    <row r="63" spans="1:2" ht="61.5" customHeight="1">
      <c r="A63" t="s">
        <v>747</v>
      </c>
    </row>
    <row r="64" spans="1:2" ht="61.5" customHeight="1">
      <c r="A64" t="s">
        <v>748</v>
      </c>
    </row>
    <row r="65" spans="1:2" ht="61.5" customHeight="1">
      <c r="A65" t="s">
        <v>749</v>
      </c>
    </row>
    <row r="66" spans="1:2" ht="61.5" customHeight="1">
      <c r="A66" t="s">
        <v>750</v>
      </c>
    </row>
    <row r="67" spans="1:2" ht="61.5" customHeight="1">
      <c r="A67" t="s">
        <v>751</v>
      </c>
    </row>
    <row r="68" spans="1:2" ht="61.5" customHeight="1">
      <c r="A68" t="s">
        <v>752</v>
      </c>
    </row>
    <row r="69" spans="1:2" ht="61.5" customHeight="1">
      <c r="A69" t="s">
        <v>753</v>
      </c>
    </row>
    <row r="70" spans="1:2" ht="61.5" customHeight="1">
      <c r="A70" t="s">
        <v>754</v>
      </c>
    </row>
    <row r="71" spans="1:2" ht="61.5" customHeight="1">
      <c r="A71" t="s">
        <v>770</v>
      </c>
      <c r="B71" t="s">
        <v>771</v>
      </c>
    </row>
    <row r="72" spans="1:2" ht="61.5" customHeight="1">
      <c r="A72" t="s">
        <v>772</v>
      </c>
    </row>
    <row r="73" spans="1:2" ht="61.5" customHeight="1">
      <c r="A73" t="s">
        <v>773</v>
      </c>
    </row>
    <row r="74" spans="1:2" ht="61.5" customHeight="1">
      <c r="A74" t="s">
        <v>782</v>
      </c>
    </row>
    <row r="75" spans="1:2" ht="61.5" customHeight="1">
      <c r="A75" t="s">
        <v>783</v>
      </c>
    </row>
    <row r="76" spans="1:2" ht="61.5" customHeight="1">
      <c r="A76" t="s">
        <v>784</v>
      </c>
    </row>
  </sheetData>
  <conditionalFormatting sqref="A38:A70 A1:A21 A72:A73 A76:A1048576">
    <cfRule type="duplicateValues" dxfId="10" priority="26"/>
    <cfRule type="duplicateValues" dxfId="9" priority="29"/>
  </conditionalFormatting>
  <conditionalFormatting sqref="A71">
    <cfRule type="duplicateValues" dxfId="8" priority="5"/>
    <cfRule type="duplicateValues" dxfId="7" priority="6"/>
  </conditionalFormatting>
  <conditionalFormatting sqref="A74">
    <cfRule type="duplicateValues" dxfId="6" priority="3"/>
    <cfRule type="duplicateValues" dxfId="5" priority="4"/>
  </conditionalFormatting>
  <conditionalFormatting sqref="A75">
    <cfRule type="duplicateValues" dxfId="4" priority="1"/>
    <cfRule type="duplicateValues" dxfId="3" priority="2"/>
  </conditionalFormatting>
  <conditionalFormatting sqref="A22:B37 B39">
    <cfRule type="duplicateValues" dxfId="2" priority="41"/>
  </conditionalFormatting>
  <conditionalFormatting sqref="D1">
    <cfRule type="duplicateValues" dxfId="1" priority="13"/>
    <cfRule type="duplicateValues" dxfId="0" priority="14"/>
  </conditionalFormatting>
  <pageMargins left="0.7" right="0.7" top="0.75" bottom="0.75" header="0.3" footer="0.3"/>
  <pageSetup orientation="portrait" r:id="rId1"/>
  <headerFooter>
    <oddHeader>&amp;L&amp;"Arial"&amp;9&amp;KA80000CONFIDENTIAL&amp;1#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zoomScaleNormal="85" zoomScaleSheetLayoutView="100" workbookViewId="0">
      <selection activeCell="I29" sqref="I29"/>
    </sheetView>
  </sheetViews>
  <sheetFormatPr defaultColWidth="9.1796875" defaultRowHeight="13"/>
  <cols>
    <col min="1" max="1" width="4.81640625" style="150" customWidth="1"/>
    <col min="2" max="2" width="34.453125" style="147" customWidth="1"/>
    <col min="3" max="3" width="14.453125" style="147" customWidth="1"/>
    <col min="4" max="4" width="11.81640625" style="147" customWidth="1"/>
    <col min="5" max="5" width="12.26953125" style="147" customWidth="1"/>
    <col min="6" max="6" width="12.54296875" style="147" customWidth="1"/>
    <col min="7" max="7" width="16.453125" style="147" customWidth="1"/>
    <col min="8" max="9" width="19" style="147" customWidth="1"/>
    <col min="10" max="10" width="43.54296875" style="147" customWidth="1"/>
    <col min="11" max="16384" width="9.1796875" style="147"/>
  </cols>
  <sheetData>
    <row r="1" spans="1:10" s="146" customFormat="1" ht="46.5" customHeight="1">
      <c r="A1" s="207" t="s">
        <v>704</v>
      </c>
      <c r="B1" s="207"/>
      <c r="C1" s="207"/>
      <c r="D1" s="207"/>
      <c r="E1" s="207"/>
      <c r="F1" s="207"/>
      <c r="G1" s="207"/>
      <c r="H1" s="207"/>
      <c r="I1" s="207"/>
      <c r="J1" s="207"/>
    </row>
    <row r="2" spans="1:10" ht="49" customHeight="1">
      <c r="A2" s="208" t="s">
        <v>706</v>
      </c>
      <c r="B2" s="208"/>
      <c r="C2" s="208"/>
      <c r="D2" s="208"/>
      <c r="E2" s="208"/>
      <c r="F2" s="208"/>
      <c r="G2" s="208"/>
      <c r="H2" s="208"/>
      <c r="I2" s="208"/>
      <c r="J2" s="208"/>
    </row>
    <row r="3" spans="1:10" ht="19.149999999999999" customHeight="1">
      <c r="A3" s="209" t="s">
        <v>655</v>
      </c>
      <c r="B3" s="209"/>
      <c r="C3" s="209"/>
      <c r="D3" s="209"/>
      <c r="E3" s="209"/>
      <c r="F3" s="209"/>
      <c r="G3" s="209"/>
      <c r="H3" s="209"/>
      <c r="I3" s="209"/>
      <c r="J3" s="209"/>
    </row>
    <row r="4" spans="1:10" ht="21.65" customHeight="1">
      <c r="A4" s="209"/>
      <c r="B4" s="209"/>
      <c r="C4" s="209"/>
      <c r="D4" s="209"/>
      <c r="E4" s="209"/>
      <c r="F4" s="209"/>
      <c r="G4" s="209"/>
      <c r="H4" s="209"/>
      <c r="I4" s="209"/>
      <c r="J4" s="209"/>
    </row>
    <row r="5" spans="1:10">
      <c r="A5" s="210" t="str">
        <f>TONGQUAN!C2</f>
        <v>Quý I năm 2025
/ Quarter I 2025</v>
      </c>
      <c r="B5" s="210"/>
      <c r="C5" s="210"/>
      <c r="D5" s="210"/>
      <c r="E5" s="210"/>
      <c r="F5" s="210"/>
      <c r="G5" s="210"/>
      <c r="H5" s="210"/>
      <c r="I5" s="210"/>
      <c r="J5" s="210"/>
    </row>
    <row r="6" spans="1:10">
      <c r="A6" s="142"/>
      <c r="B6" s="142"/>
      <c r="C6" s="142"/>
      <c r="D6" s="142"/>
      <c r="E6" s="142"/>
      <c r="F6" s="67"/>
      <c r="G6" s="148"/>
      <c r="H6" s="148"/>
      <c r="I6" s="148"/>
      <c r="J6" s="148"/>
    </row>
    <row r="7" spans="1:10">
      <c r="A7" s="211" t="s">
        <v>2</v>
      </c>
      <c r="B7" s="212"/>
      <c r="C7" s="148"/>
      <c r="D7" s="148"/>
      <c r="E7" s="148"/>
      <c r="F7" s="148"/>
      <c r="G7" s="201" t="str">
        <f>TONGQUAN!D5</f>
        <v>Công ty Cổ phần Quản lý Quỹ Đầu tư Dragon Capital Việt Nam</v>
      </c>
      <c r="H7" s="201"/>
      <c r="I7" s="201"/>
      <c r="J7" s="201"/>
    </row>
    <row r="8" spans="1:10" ht="15" customHeight="1">
      <c r="A8" s="204" t="s">
        <v>15</v>
      </c>
      <c r="B8" s="204"/>
      <c r="C8" s="148"/>
      <c r="D8" s="148"/>
      <c r="E8" s="148"/>
      <c r="F8" s="148"/>
      <c r="G8" s="202" t="str">
        <f>TONGQUAN!D6</f>
        <v>Dragon Capital Vietfund Management Joint Stock Company</v>
      </c>
      <c r="H8" s="202"/>
      <c r="I8" s="202"/>
      <c r="J8" s="202"/>
    </row>
    <row r="9" spans="1:10">
      <c r="A9" s="199" t="s">
        <v>3</v>
      </c>
      <c r="B9" s="205"/>
      <c r="C9" s="148"/>
      <c r="D9" s="148"/>
      <c r="E9" s="148"/>
      <c r="F9" s="148"/>
      <c r="G9" s="206" t="str">
        <f>TONGQUAN!D7</f>
        <v>Ngân hàng TNHH Một thành viên Standard Chartered (Việt Nam)</v>
      </c>
      <c r="H9" s="206"/>
      <c r="I9" s="206"/>
      <c r="J9" s="206"/>
    </row>
    <row r="10" spans="1:10" ht="15" customHeight="1">
      <c r="A10" s="205" t="s">
        <v>4</v>
      </c>
      <c r="B10" s="205"/>
      <c r="C10" s="148"/>
      <c r="D10" s="148"/>
      <c r="E10" s="148"/>
      <c r="F10" s="148"/>
      <c r="G10" s="202" t="str">
        <f>TONGQUAN!D8</f>
        <v>Standard Chartered Bank (Vietnam) Limited</v>
      </c>
      <c r="H10" s="202"/>
      <c r="I10" s="202"/>
      <c r="J10" s="202"/>
    </row>
    <row r="11" spans="1:10" ht="15" customHeight="1">
      <c r="A11" s="199" t="s">
        <v>5</v>
      </c>
      <c r="B11" s="200"/>
      <c r="C11" s="148"/>
      <c r="D11" s="148"/>
      <c r="E11" s="148"/>
      <c r="F11" s="148"/>
      <c r="G11" s="201" t="str">
        <f>TONGQUAN!D9</f>
        <v>Quỹ Đầu tư Trái phiếu DC</v>
      </c>
      <c r="H11" s="201"/>
      <c r="I11" s="201"/>
      <c r="J11" s="201"/>
    </row>
    <row r="12" spans="1:10" ht="15" customHeight="1">
      <c r="A12" s="68" t="s">
        <v>644</v>
      </c>
      <c r="B12" s="143"/>
      <c r="C12" s="148"/>
      <c r="D12" s="148"/>
      <c r="E12" s="148"/>
      <c r="F12" s="148"/>
      <c r="G12" s="202" t="str">
        <f>TONGQUAN!D10</f>
        <v>DC Bond Fund (DCBF)</v>
      </c>
      <c r="H12" s="202"/>
      <c r="I12" s="202"/>
      <c r="J12" s="202"/>
    </row>
    <row r="13" spans="1:10" ht="15" customHeight="1">
      <c r="A13" s="69" t="s">
        <v>7</v>
      </c>
      <c r="B13" s="70"/>
      <c r="C13" s="148"/>
      <c r="D13" s="148"/>
      <c r="E13" s="148"/>
      <c r="F13" s="148"/>
      <c r="G13" s="201" t="str">
        <f>TONGQUAN!D11</f>
        <v>Ngày 08 tháng 04 năm 2025</v>
      </c>
      <c r="H13" s="201"/>
      <c r="I13" s="201"/>
      <c r="J13" s="201"/>
    </row>
    <row r="14" spans="1:10">
      <c r="A14" s="71" t="s">
        <v>8</v>
      </c>
      <c r="B14" s="71"/>
      <c r="C14" s="73"/>
      <c r="D14" s="73"/>
      <c r="E14" s="73"/>
      <c r="F14" s="73"/>
      <c r="G14" s="203" t="str">
        <f>TONGQUAN!D12</f>
        <v>08 Apr 2025</v>
      </c>
      <c r="H14" s="203"/>
      <c r="I14" s="203"/>
      <c r="J14" s="203"/>
    </row>
    <row r="15" spans="1:10">
      <c r="A15" s="104" t="s">
        <v>702</v>
      </c>
      <c r="B15" s="105" t="s">
        <v>703</v>
      </c>
      <c r="C15" s="73"/>
      <c r="D15" s="73"/>
      <c r="E15" s="73"/>
      <c r="F15" s="73"/>
      <c r="G15" s="144"/>
      <c r="H15" s="144"/>
      <c r="I15" s="144"/>
      <c r="J15" s="144"/>
    </row>
    <row r="16" spans="1:10">
      <c r="A16" s="83" t="s">
        <v>27</v>
      </c>
      <c r="B16" s="84" t="s">
        <v>658</v>
      </c>
      <c r="C16" s="73"/>
      <c r="D16" s="73"/>
      <c r="E16" s="73"/>
      <c r="F16" s="73"/>
      <c r="G16" s="73"/>
      <c r="H16" s="73"/>
      <c r="I16" s="73"/>
      <c r="J16" s="73"/>
    </row>
    <row r="17" spans="1:10" s="72" customFormat="1" ht="36" customHeight="1">
      <c r="A17" s="197" t="s">
        <v>235</v>
      </c>
      <c r="B17" s="197" t="s">
        <v>693</v>
      </c>
      <c r="C17" s="197" t="s">
        <v>694</v>
      </c>
      <c r="D17" s="197" t="s">
        <v>695</v>
      </c>
      <c r="E17" s="197" t="s">
        <v>696</v>
      </c>
      <c r="F17" s="197" t="s">
        <v>697</v>
      </c>
      <c r="G17" s="197" t="s">
        <v>698</v>
      </c>
      <c r="H17" s="198"/>
      <c r="I17" s="197" t="s">
        <v>707</v>
      </c>
      <c r="J17" s="198"/>
    </row>
    <row r="18" spans="1:10" s="72" customFormat="1" ht="87" customHeight="1">
      <c r="A18" s="198"/>
      <c r="B18" s="198"/>
      <c r="C18" s="198"/>
      <c r="D18" s="198"/>
      <c r="E18" s="198"/>
      <c r="F18" s="198"/>
      <c r="G18" s="145" t="s">
        <v>699</v>
      </c>
      <c r="H18" s="145" t="s">
        <v>700</v>
      </c>
      <c r="I18" s="145" t="s">
        <v>699</v>
      </c>
      <c r="J18" s="145" t="s">
        <v>701</v>
      </c>
    </row>
    <row r="19" spans="1:10" s="72" customFormat="1" ht="45.75" customHeight="1">
      <c r="A19" s="181" t="s">
        <v>932</v>
      </c>
      <c r="B19" s="181" t="s">
        <v>933</v>
      </c>
      <c r="C19" s="181"/>
      <c r="D19" s="181"/>
      <c r="E19" s="181"/>
      <c r="F19" s="184"/>
      <c r="G19" s="181"/>
      <c r="H19" s="183"/>
      <c r="I19" s="181"/>
      <c r="J19" s="183"/>
    </row>
    <row r="20" spans="1:10">
      <c r="A20" s="181" t="s">
        <v>934</v>
      </c>
      <c r="B20" s="181" t="s">
        <v>935</v>
      </c>
      <c r="C20" s="181" t="s">
        <v>936</v>
      </c>
      <c r="D20" s="181" t="s">
        <v>937</v>
      </c>
      <c r="E20" s="181" t="s">
        <v>938</v>
      </c>
      <c r="F20" s="184" t="s">
        <v>939</v>
      </c>
      <c r="G20" s="181" t="s">
        <v>940</v>
      </c>
      <c r="H20" s="183" t="s">
        <v>941</v>
      </c>
      <c r="I20" s="181" t="s">
        <v>942</v>
      </c>
      <c r="J20" s="183" t="s">
        <v>943</v>
      </c>
    </row>
    <row r="21" spans="1:10" ht="25">
      <c r="A21" s="186" t="s">
        <v>944</v>
      </c>
      <c r="B21" s="186" t="s">
        <v>945</v>
      </c>
      <c r="C21" s="186"/>
      <c r="D21" s="186"/>
      <c r="E21" s="186"/>
      <c r="F21" s="188">
        <v>0</v>
      </c>
      <c r="G21" s="186"/>
      <c r="H21" s="187">
        <v>0</v>
      </c>
      <c r="I21" s="186"/>
      <c r="J21" s="187">
        <v>0</v>
      </c>
    </row>
    <row r="22" spans="1:10" ht="25">
      <c r="A22" s="181" t="s">
        <v>946</v>
      </c>
      <c r="B22" s="181" t="s">
        <v>947</v>
      </c>
      <c r="C22" s="181"/>
      <c r="D22" s="181"/>
      <c r="E22" s="181"/>
      <c r="F22" s="184"/>
      <c r="G22" s="181"/>
      <c r="H22" s="183"/>
      <c r="I22" s="181"/>
      <c r="J22" s="183"/>
    </row>
    <row r="23" spans="1:10">
      <c r="A23" s="181" t="s">
        <v>948</v>
      </c>
      <c r="B23" s="181" t="s">
        <v>949</v>
      </c>
      <c r="C23" s="181" t="s">
        <v>950</v>
      </c>
      <c r="D23" s="181" t="s">
        <v>951</v>
      </c>
      <c r="E23" s="181" t="s">
        <v>952</v>
      </c>
      <c r="F23" s="184" t="s">
        <v>953</v>
      </c>
      <c r="G23" s="181" t="s">
        <v>954</v>
      </c>
      <c r="H23" s="183" t="s">
        <v>955</v>
      </c>
      <c r="I23" s="181" t="s">
        <v>956</v>
      </c>
      <c r="J23" s="183" t="s">
        <v>957</v>
      </c>
    </row>
    <row r="24" spans="1:10" ht="25">
      <c r="A24" s="186" t="s">
        <v>958</v>
      </c>
      <c r="B24" s="186" t="s">
        <v>959</v>
      </c>
      <c r="C24" s="186"/>
      <c r="D24" s="186"/>
      <c r="E24" s="186"/>
      <c r="F24" s="188">
        <v>0</v>
      </c>
      <c r="G24" s="186"/>
      <c r="H24" s="187">
        <v>0</v>
      </c>
      <c r="I24" s="186"/>
      <c r="J24" s="187">
        <v>0</v>
      </c>
    </row>
    <row r="25" spans="1:10" ht="25">
      <c r="A25" s="186" t="s">
        <v>960</v>
      </c>
      <c r="B25" s="186" t="s">
        <v>961</v>
      </c>
      <c r="C25" s="186"/>
      <c r="D25" s="186"/>
      <c r="E25" s="186"/>
      <c r="F25" s="188">
        <v>0</v>
      </c>
      <c r="G25" s="186"/>
      <c r="H25" s="187">
        <v>0</v>
      </c>
      <c r="I25" s="186"/>
      <c r="J25" s="187">
        <v>0</v>
      </c>
    </row>
    <row r="26" spans="1:10" ht="25">
      <c r="A26" s="181" t="s">
        <v>962</v>
      </c>
      <c r="B26" s="181" t="s">
        <v>963</v>
      </c>
      <c r="C26" s="181"/>
      <c r="D26" s="181"/>
      <c r="E26" s="181"/>
      <c r="F26" s="184"/>
      <c r="G26" s="181"/>
      <c r="H26" s="183"/>
      <c r="I26" s="181"/>
      <c r="J26" s="183"/>
    </row>
    <row r="27" spans="1:10">
      <c r="A27" s="181" t="s">
        <v>964</v>
      </c>
      <c r="B27" s="181" t="s">
        <v>965</v>
      </c>
      <c r="C27" s="181" t="s">
        <v>966</v>
      </c>
      <c r="D27" s="181" t="s">
        <v>967</v>
      </c>
      <c r="E27" s="181" t="s">
        <v>968</v>
      </c>
      <c r="F27" s="184" t="s">
        <v>969</v>
      </c>
      <c r="G27" s="181" t="s">
        <v>970</v>
      </c>
      <c r="H27" s="183" t="s">
        <v>971</v>
      </c>
      <c r="I27" s="181" t="s">
        <v>972</v>
      </c>
      <c r="J27" s="183" t="s">
        <v>973</v>
      </c>
    </row>
    <row r="28" spans="1:10" ht="25">
      <c r="A28" s="186" t="s">
        <v>974</v>
      </c>
      <c r="B28" s="186" t="s">
        <v>975</v>
      </c>
      <c r="C28" s="186"/>
      <c r="D28" s="186"/>
      <c r="E28" s="186"/>
      <c r="F28" s="188">
        <v>0</v>
      </c>
      <c r="G28" s="186"/>
      <c r="H28" s="187">
        <v>0</v>
      </c>
      <c r="I28" s="186"/>
      <c r="J28" s="187">
        <v>0</v>
      </c>
    </row>
    <row r="29" spans="1:10" ht="25">
      <c r="A29" s="181" t="s">
        <v>976</v>
      </c>
      <c r="B29" s="181" t="s">
        <v>977</v>
      </c>
      <c r="C29" s="181"/>
      <c r="D29" s="181"/>
      <c r="E29" s="181"/>
      <c r="F29" s="184"/>
      <c r="G29" s="181"/>
      <c r="H29" s="183"/>
      <c r="I29" s="181"/>
      <c r="J29" s="183"/>
    </row>
    <row r="30" spans="1:10">
      <c r="A30" s="181" t="s">
        <v>978</v>
      </c>
      <c r="B30" s="181" t="s">
        <v>979</v>
      </c>
      <c r="C30" s="181" t="s">
        <v>980</v>
      </c>
      <c r="D30" s="181" t="s">
        <v>981</v>
      </c>
      <c r="E30" s="181" t="s">
        <v>982</v>
      </c>
      <c r="F30" s="184" t="s">
        <v>983</v>
      </c>
      <c r="G30" s="181" t="s">
        <v>984</v>
      </c>
      <c r="H30" s="183" t="s">
        <v>985</v>
      </c>
      <c r="I30" s="181" t="s">
        <v>986</v>
      </c>
      <c r="J30" s="183" t="s">
        <v>987</v>
      </c>
    </row>
    <row r="31" spans="1:10" ht="25">
      <c r="A31" s="186" t="s">
        <v>988</v>
      </c>
      <c r="B31" s="186" t="s">
        <v>989</v>
      </c>
      <c r="C31" s="186"/>
      <c r="D31" s="186"/>
      <c r="E31" s="186"/>
      <c r="F31" s="188">
        <v>0</v>
      </c>
      <c r="G31" s="186"/>
      <c r="H31" s="187">
        <v>0</v>
      </c>
      <c r="I31" s="186"/>
      <c r="J31" s="187">
        <v>0</v>
      </c>
    </row>
    <row r="32" spans="1:10" ht="25">
      <c r="A32" s="186" t="s">
        <v>990</v>
      </c>
      <c r="B32" s="186" t="s">
        <v>991</v>
      </c>
      <c r="C32" s="186"/>
      <c r="D32" s="186"/>
      <c r="E32" s="186"/>
      <c r="F32" s="188">
        <v>0</v>
      </c>
      <c r="G32" s="186"/>
      <c r="H32" s="187">
        <v>0</v>
      </c>
      <c r="I32" s="186"/>
      <c r="J32" s="187">
        <v>0</v>
      </c>
    </row>
    <row r="33" spans="1:10" s="149" customFormat="1" ht="45.75" customHeight="1">
      <c r="A33" s="74" t="s">
        <v>10</v>
      </c>
      <c r="B33" s="75"/>
      <c r="C33" s="76"/>
      <c r="D33" s="73"/>
      <c r="E33" s="73"/>
      <c r="F33" s="73"/>
      <c r="G33" s="73"/>
      <c r="H33" s="73"/>
      <c r="I33" s="77" t="s">
        <v>11</v>
      </c>
      <c r="J33" s="73"/>
    </row>
    <row r="34" spans="1:10">
      <c r="A34" s="78" t="s">
        <v>12</v>
      </c>
      <c r="B34" s="75"/>
      <c r="C34" s="76"/>
      <c r="D34" s="73"/>
      <c r="E34" s="73"/>
      <c r="F34" s="73"/>
      <c r="G34" s="73"/>
      <c r="H34" s="73"/>
      <c r="I34" s="79" t="s">
        <v>13</v>
      </c>
      <c r="J34" s="73"/>
    </row>
    <row r="35" spans="1:10">
      <c r="A35" s="75"/>
      <c r="B35" s="75"/>
      <c r="C35" s="76"/>
      <c r="D35" s="148"/>
      <c r="E35" s="148"/>
      <c r="F35" s="148"/>
      <c r="G35" s="148"/>
      <c r="H35" s="148"/>
      <c r="I35" s="76"/>
      <c r="J35" s="148"/>
    </row>
    <row r="36" spans="1:10">
      <c r="A36" s="151"/>
      <c r="B36" s="148"/>
      <c r="C36" s="148"/>
      <c r="D36" s="148"/>
      <c r="E36" s="148"/>
      <c r="F36" s="148"/>
      <c r="G36" s="73"/>
      <c r="H36" s="148"/>
      <c r="I36" s="148"/>
      <c r="J36" s="148"/>
    </row>
    <row r="37" spans="1:10">
      <c r="A37" s="151"/>
      <c r="B37" s="148"/>
      <c r="C37" s="148"/>
      <c r="D37" s="148"/>
      <c r="E37" s="148"/>
      <c r="F37" s="148"/>
      <c r="G37" s="148"/>
      <c r="H37" s="148"/>
      <c r="I37" s="148"/>
      <c r="J37" s="148"/>
    </row>
    <row r="38" spans="1:10">
      <c r="A38" s="151"/>
      <c r="B38" s="148"/>
      <c r="C38" s="148"/>
      <c r="D38" s="148"/>
      <c r="E38" s="148"/>
      <c r="F38" s="148"/>
      <c r="G38" s="148"/>
      <c r="H38" s="148"/>
      <c r="I38" s="148"/>
      <c r="J38" s="148"/>
    </row>
    <row r="39" spans="1:10">
      <c r="A39" s="151"/>
      <c r="B39" s="148"/>
      <c r="C39" s="148"/>
      <c r="D39" s="148"/>
      <c r="E39" s="148"/>
      <c r="F39" s="148"/>
      <c r="G39" s="148"/>
      <c r="H39" s="148"/>
      <c r="I39" s="148"/>
      <c r="J39" s="148"/>
    </row>
    <row r="40" spans="1:10" s="72" customFormat="1" ht="12.5">
      <c r="A40" s="196" t="s">
        <v>14</v>
      </c>
      <c r="B40" s="196"/>
      <c r="C40" s="73"/>
      <c r="D40" s="73"/>
      <c r="E40" s="73"/>
      <c r="F40" s="73"/>
      <c r="G40" s="73"/>
      <c r="H40" s="73"/>
      <c r="I40" s="165" t="s">
        <v>1303</v>
      </c>
      <c r="J40" s="166"/>
    </row>
    <row r="41" spans="1:10" s="72" customFormat="1" ht="12.5">
      <c r="A41" s="84" t="s">
        <v>1309</v>
      </c>
      <c r="B41" s="73"/>
      <c r="C41" s="73"/>
      <c r="D41" s="73"/>
      <c r="E41" s="73"/>
      <c r="F41" s="73"/>
      <c r="G41" s="73"/>
      <c r="H41" s="73"/>
      <c r="I41" s="84" t="s">
        <v>1310</v>
      </c>
      <c r="J41" s="73"/>
    </row>
    <row r="42" spans="1:10" s="72" customFormat="1" ht="12.5">
      <c r="A42" s="73" t="s">
        <v>1311</v>
      </c>
      <c r="B42" s="73"/>
      <c r="C42" s="73"/>
      <c r="D42" s="73"/>
      <c r="E42" s="73"/>
      <c r="F42" s="73"/>
      <c r="G42" s="73"/>
      <c r="H42" s="73"/>
      <c r="I42" s="73" t="s">
        <v>1312</v>
      </c>
      <c r="J42" s="73"/>
    </row>
    <row r="43" spans="1:10" s="72" customFormat="1" ht="12.5">
      <c r="A43" s="164"/>
      <c r="B43" s="73"/>
      <c r="C43" s="73"/>
      <c r="D43" s="73"/>
      <c r="E43" s="73"/>
      <c r="F43" s="73"/>
      <c r="G43" s="73"/>
      <c r="H43" s="73"/>
      <c r="I43" s="73"/>
      <c r="J43" s="73"/>
    </row>
    <row r="44" spans="1:10" s="72" customFormat="1" ht="12.5">
      <c r="A44" s="164"/>
      <c r="B44" s="73"/>
      <c r="C44" s="73"/>
      <c r="D44" s="73"/>
      <c r="E44" s="73"/>
      <c r="F44" s="73"/>
      <c r="G44" s="73"/>
      <c r="H44" s="73"/>
      <c r="I44" s="73"/>
      <c r="J44" s="73"/>
    </row>
    <row r="45" spans="1:10">
      <c r="A45" s="151"/>
      <c r="B45" s="148"/>
      <c r="C45" s="148"/>
      <c r="D45" s="148"/>
      <c r="E45" s="148"/>
      <c r="F45" s="148"/>
      <c r="G45" s="148"/>
      <c r="H45" s="148"/>
      <c r="I45" s="148"/>
      <c r="J45" s="148"/>
    </row>
    <row r="46" spans="1:10">
      <c r="A46" s="151"/>
      <c r="B46" s="148"/>
      <c r="C46" s="148"/>
      <c r="D46" s="148"/>
      <c r="E46" s="148"/>
      <c r="F46" s="148"/>
      <c r="G46" s="148"/>
      <c r="H46" s="148"/>
      <c r="I46" s="148"/>
      <c r="J46" s="14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3" zoomScale="70" zoomScaleNormal="100" zoomScaleSheetLayoutView="70" workbookViewId="0">
      <selection activeCell="D6" sqref="D1:F1048576"/>
    </sheetView>
  </sheetViews>
  <sheetFormatPr defaultColWidth="8.7265625" defaultRowHeight="12.5"/>
  <cols>
    <col min="1" max="1" width="8.7265625" style="4"/>
    <col min="2" max="2" width="44.26953125" style="4" customWidth="1"/>
    <col min="3" max="3" width="10.26953125" style="4" customWidth="1"/>
    <col min="4" max="5" width="41.1796875" style="4" customWidth="1"/>
    <col min="6" max="6" width="37.54296875" style="4" customWidth="1"/>
    <col min="7" max="16384" width="8.7265625" style="4"/>
  </cols>
  <sheetData>
    <row r="1" spans="1:6" s="5" customFormat="1" ht="54.75" customHeight="1">
      <c r="A1" s="213" t="s">
        <v>704</v>
      </c>
      <c r="B1" s="213"/>
      <c r="C1" s="213"/>
      <c r="D1" s="213"/>
      <c r="E1" s="213"/>
      <c r="F1" s="213"/>
    </row>
    <row r="2" spans="1:6" s="5" customFormat="1" ht="50.5" customHeight="1">
      <c r="A2" s="214" t="s">
        <v>705</v>
      </c>
      <c r="B2" s="214"/>
      <c r="C2" s="214"/>
      <c r="D2" s="214"/>
      <c r="E2" s="214"/>
      <c r="F2" s="214"/>
    </row>
    <row r="3" spans="1:6" s="5" customFormat="1">
      <c r="A3" s="215" t="s">
        <v>655</v>
      </c>
      <c r="B3" s="215"/>
      <c r="C3" s="215"/>
      <c r="D3" s="215"/>
      <c r="E3" s="215"/>
      <c r="F3" s="215"/>
    </row>
    <row r="4" spans="1:6" s="5" customFormat="1" ht="32.65" customHeight="1">
      <c r="A4" s="215"/>
      <c r="B4" s="215"/>
      <c r="C4" s="215"/>
      <c r="D4" s="215"/>
      <c r="E4" s="215"/>
      <c r="F4" s="215"/>
    </row>
    <row r="5" spans="1:6" s="5" customFormat="1" ht="16.899999999999999" customHeight="1">
      <c r="A5" s="216" t="str">
        <f>TONGQUAN!C1</f>
        <v>Tại ngày 31 tháng 03 năm 2025
/ As at 31 Mar 2025</v>
      </c>
      <c r="B5" s="216"/>
      <c r="C5" s="216"/>
      <c r="D5" s="216"/>
      <c r="E5" s="216"/>
      <c r="F5" s="216"/>
    </row>
    <row r="6" spans="1:6">
      <c r="A6" s="12"/>
      <c r="B6" s="12"/>
      <c r="C6" s="12"/>
      <c r="D6" s="12"/>
      <c r="E6" s="12"/>
      <c r="F6" s="12"/>
    </row>
    <row r="7" spans="1:6" ht="16.899999999999999" customHeight="1">
      <c r="A7" s="195" t="s">
        <v>2</v>
      </c>
      <c r="B7" s="195"/>
      <c r="C7" s="195" t="str">
        <f>TONGQUAN!D5</f>
        <v>Công ty Cổ phần Quản lý Quỹ Đầu tư Dragon Capital Việt Nam</v>
      </c>
      <c r="D7" s="195"/>
      <c r="E7" s="195"/>
      <c r="F7" s="195"/>
    </row>
    <row r="8" spans="1:6" s="5" customFormat="1" ht="16.899999999999999" customHeight="1">
      <c r="A8" s="194" t="s">
        <v>15</v>
      </c>
      <c r="B8" s="194"/>
      <c r="C8" s="194" t="str">
        <f>TONGQUAN!D6</f>
        <v>Dragon Capital Vietfund Management Joint Stock Company</v>
      </c>
      <c r="D8" s="194"/>
      <c r="E8" s="194"/>
      <c r="F8" s="194"/>
    </row>
    <row r="9" spans="1:6" ht="16.899999999999999" customHeight="1">
      <c r="A9" s="195" t="s">
        <v>3</v>
      </c>
      <c r="B9" s="195"/>
      <c r="C9" s="195" t="str">
        <f>TONGQUAN!D7</f>
        <v>Ngân hàng TNHH Một thành viên Standard Chartered (Việt Nam)</v>
      </c>
      <c r="D9" s="195"/>
      <c r="E9" s="195"/>
      <c r="F9" s="195"/>
    </row>
    <row r="10" spans="1:6" s="5" customFormat="1" ht="16.899999999999999" customHeight="1">
      <c r="A10" s="194" t="s">
        <v>4</v>
      </c>
      <c r="B10" s="194"/>
      <c r="C10" s="194" t="str">
        <f>TONGQUAN!D8</f>
        <v>Standard Chartered Bank (Vietnam) Limited</v>
      </c>
      <c r="D10" s="194"/>
      <c r="E10" s="194"/>
      <c r="F10" s="194"/>
    </row>
    <row r="11" spans="1:6" ht="16.899999999999999" customHeight="1">
      <c r="A11" s="195" t="s">
        <v>5</v>
      </c>
      <c r="B11" s="195"/>
      <c r="C11" s="195" t="str">
        <f>TONGQUAN!D9</f>
        <v>Quỹ Đầu tư Trái phiếu DC</v>
      </c>
      <c r="D11" s="195"/>
      <c r="E11" s="195"/>
      <c r="F11" s="195"/>
    </row>
    <row r="12" spans="1:6" s="5" customFormat="1" ht="16.899999999999999" customHeight="1">
      <c r="A12" s="194" t="s">
        <v>6</v>
      </c>
      <c r="B12" s="194"/>
      <c r="C12" s="194" t="str">
        <f>TONGQUAN!D10</f>
        <v>DC Bond Fund (DCBF)</v>
      </c>
      <c r="D12" s="194"/>
      <c r="E12" s="194"/>
      <c r="F12" s="194"/>
    </row>
    <row r="13" spans="1:6" ht="16.899999999999999" customHeight="1">
      <c r="A13" s="195" t="s">
        <v>7</v>
      </c>
      <c r="B13" s="195"/>
      <c r="C13" s="195" t="str">
        <f>TONGQUAN!D11</f>
        <v>Ngày 08 tháng 04 năm 2025</v>
      </c>
      <c r="D13" s="195"/>
      <c r="E13" s="195"/>
      <c r="F13" s="195"/>
    </row>
    <row r="14" spans="1:6" s="5" customFormat="1" ht="16.899999999999999" customHeight="1">
      <c r="A14" s="194" t="s">
        <v>8</v>
      </c>
      <c r="B14" s="194"/>
      <c r="C14" s="194" t="str">
        <f>TONGQUAN!D12</f>
        <v>08 Apr 2025</v>
      </c>
      <c r="D14" s="194"/>
      <c r="E14" s="194"/>
      <c r="F14" s="194"/>
    </row>
    <row r="15" spans="1:6" s="5" customFormat="1" ht="7.5" customHeight="1">
      <c r="A15" s="11"/>
      <c r="B15" s="11"/>
      <c r="C15" s="11"/>
      <c r="D15" s="11"/>
      <c r="E15" s="11"/>
      <c r="F15" s="11"/>
    </row>
    <row r="16" spans="1:6" s="5" customFormat="1" ht="16.899999999999999" customHeight="1">
      <c r="A16" s="104" t="s">
        <v>702</v>
      </c>
      <c r="B16" s="105" t="s">
        <v>703</v>
      </c>
      <c r="C16" s="11"/>
      <c r="D16" s="11"/>
      <c r="E16" s="11"/>
      <c r="F16" s="11"/>
    </row>
    <row r="17" spans="1:6" s="5" customFormat="1" ht="16.899999999999999" customHeight="1">
      <c r="A17" s="106" t="s">
        <v>16</v>
      </c>
      <c r="B17" s="107" t="s">
        <v>656</v>
      </c>
      <c r="C17" s="11"/>
      <c r="D17" s="11"/>
      <c r="E17" s="11"/>
      <c r="F17" s="11"/>
    </row>
    <row r="18" spans="1:6" s="5" customFormat="1" ht="50.65" customHeight="1">
      <c r="A18" s="9" t="s">
        <v>17</v>
      </c>
      <c r="B18" s="9" t="s">
        <v>18</v>
      </c>
      <c r="C18" s="9" t="s">
        <v>19</v>
      </c>
      <c r="D18" s="10" t="s">
        <v>1313</v>
      </c>
      <c r="E18" s="10" t="s">
        <v>1314</v>
      </c>
      <c r="F18" s="65" t="s">
        <v>20</v>
      </c>
    </row>
    <row r="19" spans="1:6" ht="39" customHeight="1">
      <c r="A19" s="186" t="s">
        <v>992</v>
      </c>
      <c r="B19" s="185" t="s">
        <v>993</v>
      </c>
      <c r="C19" s="186" t="s">
        <v>994</v>
      </c>
      <c r="D19" s="188"/>
      <c r="E19" s="188"/>
      <c r="F19" s="187"/>
    </row>
    <row r="20" spans="1:6" ht="39" customHeight="1">
      <c r="A20" s="181" t="s">
        <v>995</v>
      </c>
      <c r="B20" s="180" t="s">
        <v>996</v>
      </c>
      <c r="C20" s="181" t="s">
        <v>997</v>
      </c>
      <c r="D20" s="184">
        <v>201221387493</v>
      </c>
      <c r="E20" s="184">
        <v>260940922040</v>
      </c>
      <c r="F20" s="183">
        <v>0.49235800366420901</v>
      </c>
    </row>
    <row r="21" spans="1:6" ht="39" customHeight="1">
      <c r="A21" s="181" t="s">
        <v>998</v>
      </c>
      <c r="B21" s="180" t="s">
        <v>999</v>
      </c>
      <c r="C21" s="181" t="s">
        <v>1000</v>
      </c>
      <c r="D21" s="184"/>
      <c r="E21" s="184"/>
      <c r="F21" s="183"/>
    </row>
    <row r="22" spans="1:6" ht="39" customHeight="1">
      <c r="A22" s="181" t="s">
        <v>1001</v>
      </c>
      <c r="B22" s="180" t="s">
        <v>1002</v>
      </c>
      <c r="C22" s="181" t="s">
        <v>1003</v>
      </c>
      <c r="D22" s="184" t="s">
        <v>1004</v>
      </c>
      <c r="E22" s="184" t="s">
        <v>1005</v>
      </c>
      <c r="F22" s="183" t="s">
        <v>1006</v>
      </c>
    </row>
    <row r="23" spans="1:6" ht="39" customHeight="1">
      <c r="A23" s="181" t="s">
        <v>1007</v>
      </c>
      <c r="B23" s="180" t="s">
        <v>1008</v>
      </c>
      <c r="C23" s="181" t="s">
        <v>1009</v>
      </c>
      <c r="D23" s="184">
        <v>201221387493</v>
      </c>
      <c r="E23" s="184">
        <v>260940922040</v>
      </c>
      <c r="F23" s="183">
        <v>0.49235800366420901</v>
      </c>
    </row>
    <row r="24" spans="1:6" ht="39" customHeight="1">
      <c r="A24" s="181" t="s">
        <v>1010</v>
      </c>
      <c r="B24" s="180" t="s">
        <v>1011</v>
      </c>
      <c r="C24" s="181" t="s">
        <v>1012</v>
      </c>
      <c r="D24" s="184" t="s">
        <v>1013</v>
      </c>
      <c r="E24" s="184" t="s">
        <v>1014</v>
      </c>
      <c r="F24" s="183" t="s">
        <v>1015</v>
      </c>
    </row>
    <row r="25" spans="1:6" ht="48" customHeight="1">
      <c r="A25" s="181" t="s">
        <v>1016</v>
      </c>
      <c r="B25" s="180" t="s">
        <v>1017</v>
      </c>
      <c r="C25" s="181" t="s">
        <v>1018</v>
      </c>
      <c r="D25" s="184">
        <v>12095630007</v>
      </c>
      <c r="E25" s="184">
        <v>9923142711</v>
      </c>
      <c r="F25" s="183">
        <v>0.94163139851891997</v>
      </c>
    </row>
    <row r="26" spans="1:6" ht="45" customHeight="1">
      <c r="A26" s="181" t="s">
        <v>1019</v>
      </c>
      <c r="B26" s="180" t="s">
        <v>1020</v>
      </c>
      <c r="C26" s="181" t="s">
        <v>1021</v>
      </c>
      <c r="D26" s="184">
        <v>4391621</v>
      </c>
      <c r="E26" s="184">
        <v>4391073</v>
      </c>
      <c r="F26" s="183">
        <v>1.0001247986540001</v>
      </c>
    </row>
    <row r="27" spans="1:6" ht="42" customHeight="1">
      <c r="A27" s="181" t="s">
        <v>1022</v>
      </c>
      <c r="B27" s="180" t="s">
        <v>1023</v>
      </c>
      <c r="C27" s="181" t="s">
        <v>1024</v>
      </c>
      <c r="D27" s="184">
        <v>26121365865</v>
      </c>
      <c r="E27" s="184">
        <v>2213388256</v>
      </c>
      <c r="F27" s="183">
        <v>4.37588646874819</v>
      </c>
    </row>
    <row r="28" spans="1:6" ht="48" customHeight="1">
      <c r="A28" s="181" t="s">
        <v>1025</v>
      </c>
      <c r="B28" s="180" t="s">
        <v>1026</v>
      </c>
      <c r="C28" s="181" t="s">
        <v>1027</v>
      </c>
      <c r="D28" s="184">
        <v>0</v>
      </c>
      <c r="E28" s="184">
        <v>0</v>
      </c>
      <c r="F28" s="183"/>
    </row>
    <row r="29" spans="1:6" ht="39" customHeight="1">
      <c r="A29" s="181" t="s">
        <v>1028</v>
      </c>
      <c r="B29" s="180" t="s">
        <v>1029</v>
      </c>
      <c r="C29" s="181" t="s">
        <v>1030</v>
      </c>
      <c r="D29" s="184">
        <v>163000000000</v>
      </c>
      <c r="E29" s="184">
        <v>248800000000</v>
      </c>
      <c r="F29" s="183">
        <v>0.41808808064226499</v>
      </c>
    </row>
    <row r="30" spans="1:6" ht="39" customHeight="1">
      <c r="A30" s="181" t="s">
        <v>1031</v>
      </c>
      <c r="B30" s="180" t="s">
        <v>1032</v>
      </c>
      <c r="C30" s="181" t="s">
        <v>1033</v>
      </c>
      <c r="D30" s="184">
        <v>1402042239455</v>
      </c>
      <c r="E30" s="184">
        <v>1383107257612</v>
      </c>
      <c r="F30" s="183">
        <v>1.83161116694102</v>
      </c>
    </row>
    <row r="31" spans="1:6" ht="39" customHeight="1">
      <c r="A31" s="181" t="s">
        <v>1034</v>
      </c>
      <c r="B31" s="180" t="s">
        <v>1035</v>
      </c>
      <c r="C31" s="181" t="s">
        <v>1036</v>
      </c>
      <c r="D31" s="184" t="s">
        <v>1037</v>
      </c>
      <c r="E31" s="184" t="s">
        <v>1038</v>
      </c>
      <c r="F31" s="183" t="s">
        <v>1039</v>
      </c>
    </row>
    <row r="32" spans="1:6" ht="39" customHeight="1">
      <c r="A32" s="181" t="s">
        <v>1040</v>
      </c>
      <c r="B32" s="180" t="s">
        <v>1041</v>
      </c>
      <c r="C32" s="181" t="s">
        <v>1042</v>
      </c>
      <c r="D32" s="184">
        <v>0</v>
      </c>
      <c r="E32" s="184">
        <v>0</v>
      </c>
      <c r="F32" s="183"/>
    </row>
    <row r="33" spans="1:6" ht="39" customHeight="1">
      <c r="A33" s="181" t="s">
        <v>1043</v>
      </c>
      <c r="B33" s="180" t="s">
        <v>1044</v>
      </c>
      <c r="C33" s="181" t="s">
        <v>1045</v>
      </c>
      <c r="D33" s="184">
        <v>0</v>
      </c>
      <c r="E33" s="184">
        <v>0</v>
      </c>
      <c r="F33" s="183"/>
    </row>
    <row r="34" spans="1:6" ht="39" customHeight="1">
      <c r="A34" s="181" t="s">
        <v>1046</v>
      </c>
      <c r="B34" s="180" t="s">
        <v>1047</v>
      </c>
      <c r="C34" s="181" t="s">
        <v>1048</v>
      </c>
      <c r="D34" s="184">
        <v>959438075071</v>
      </c>
      <c r="E34" s="184">
        <v>956884352009</v>
      </c>
      <c r="F34" s="183">
        <v>1.8843795389561999</v>
      </c>
    </row>
    <row r="35" spans="1:6" ht="39" customHeight="1">
      <c r="A35" s="181" t="s">
        <v>1049</v>
      </c>
      <c r="B35" s="180" t="s">
        <v>1050</v>
      </c>
      <c r="C35" s="181" t="s">
        <v>1051</v>
      </c>
      <c r="D35" s="184">
        <v>315000000000</v>
      </c>
      <c r="E35" s="184">
        <v>265122905603</v>
      </c>
      <c r="F35" s="183">
        <v>2.16099689207442</v>
      </c>
    </row>
    <row r="36" spans="1:6" ht="39" customHeight="1">
      <c r="A36" s="181" t="s">
        <v>1052</v>
      </c>
      <c r="B36" s="180" t="s">
        <v>1053</v>
      </c>
      <c r="C36" s="181" t="s">
        <v>1054</v>
      </c>
      <c r="D36" s="184">
        <v>127604164384</v>
      </c>
      <c r="E36" s="184">
        <v>161100000000</v>
      </c>
      <c r="F36" s="183">
        <v>1.1542665254093201</v>
      </c>
    </row>
    <row r="37" spans="1:6" ht="39" customHeight="1">
      <c r="A37" s="181" t="s">
        <v>1055</v>
      </c>
      <c r="B37" s="180" t="s">
        <v>1056</v>
      </c>
      <c r="C37" s="181" t="s">
        <v>1057</v>
      </c>
      <c r="D37" s="184">
        <v>0</v>
      </c>
      <c r="E37" s="184">
        <v>0</v>
      </c>
      <c r="F37" s="183"/>
    </row>
    <row r="38" spans="1:6" ht="39" customHeight="1">
      <c r="A38" s="181" t="s">
        <v>1058</v>
      </c>
      <c r="B38" s="180" t="s">
        <v>1059</v>
      </c>
      <c r="C38" s="181" t="s">
        <v>1060</v>
      </c>
      <c r="D38" s="184">
        <v>0</v>
      </c>
      <c r="E38" s="184">
        <v>0</v>
      </c>
      <c r="F38" s="183"/>
    </row>
    <row r="39" spans="1:6" ht="39" customHeight="1">
      <c r="A39" s="181" t="s">
        <v>1061</v>
      </c>
      <c r="B39" s="180" t="s">
        <v>1062</v>
      </c>
      <c r="C39" s="181" t="s">
        <v>1063</v>
      </c>
      <c r="D39" s="184">
        <v>0</v>
      </c>
      <c r="E39" s="184">
        <v>0</v>
      </c>
      <c r="F39" s="183"/>
    </row>
    <row r="40" spans="1:6" ht="39" customHeight="1">
      <c r="A40" s="181" t="s">
        <v>1064</v>
      </c>
      <c r="B40" s="180" t="s">
        <v>1065</v>
      </c>
      <c r="C40" s="181" t="s">
        <v>1066</v>
      </c>
      <c r="D40" s="184">
        <v>0</v>
      </c>
      <c r="E40" s="184">
        <v>0</v>
      </c>
      <c r="F40" s="183"/>
    </row>
    <row r="41" spans="1:6" ht="39" customHeight="1">
      <c r="A41" s="181" t="s">
        <v>1067</v>
      </c>
      <c r="B41" s="180" t="s">
        <v>1068</v>
      </c>
      <c r="C41" s="181" t="s">
        <v>1069</v>
      </c>
      <c r="D41" s="184">
        <v>0</v>
      </c>
      <c r="E41" s="184">
        <v>0</v>
      </c>
      <c r="F41" s="183"/>
    </row>
    <row r="42" spans="1:6" ht="39" customHeight="1">
      <c r="A42" s="181" t="s">
        <v>1070</v>
      </c>
      <c r="B42" s="180" t="s">
        <v>1071</v>
      </c>
      <c r="C42" s="181" t="s">
        <v>1072</v>
      </c>
      <c r="D42" s="184" t="s">
        <v>1073</v>
      </c>
      <c r="E42" s="184" t="s">
        <v>1074</v>
      </c>
      <c r="F42" s="183" t="s">
        <v>1075</v>
      </c>
    </row>
    <row r="43" spans="1:6" ht="39" customHeight="1">
      <c r="A43" s="181" t="s">
        <v>1076</v>
      </c>
      <c r="B43" s="180" t="s">
        <v>1077</v>
      </c>
      <c r="C43" s="181" t="s">
        <v>1078</v>
      </c>
      <c r="D43" s="184">
        <v>15658891328</v>
      </c>
      <c r="E43" s="184">
        <v>30288039815</v>
      </c>
      <c r="F43" s="183">
        <v>2.0955165890626399</v>
      </c>
    </row>
    <row r="44" spans="1:6" ht="39" customHeight="1">
      <c r="A44" s="181" t="s">
        <v>1079</v>
      </c>
      <c r="B44" s="180" t="s">
        <v>1080</v>
      </c>
      <c r="C44" s="181" t="s">
        <v>1081</v>
      </c>
      <c r="D44" s="184" t="s">
        <v>1082</v>
      </c>
      <c r="E44" s="184" t="s">
        <v>1083</v>
      </c>
      <c r="F44" s="183" t="s">
        <v>1084</v>
      </c>
    </row>
    <row r="45" spans="1:6" ht="39" customHeight="1">
      <c r="A45" s="181" t="s">
        <v>1085</v>
      </c>
      <c r="B45" s="180" t="s">
        <v>1086</v>
      </c>
      <c r="C45" s="181" t="s">
        <v>1087</v>
      </c>
      <c r="D45" s="184">
        <v>0</v>
      </c>
      <c r="E45" s="184">
        <v>0</v>
      </c>
      <c r="F45" s="183"/>
    </row>
    <row r="46" spans="1:6" ht="39" customHeight="1">
      <c r="A46" s="181" t="s">
        <v>1088</v>
      </c>
      <c r="B46" s="180" t="s">
        <v>1089</v>
      </c>
      <c r="C46" s="181" t="s">
        <v>1090</v>
      </c>
      <c r="D46" s="184">
        <v>15658891328</v>
      </c>
      <c r="E46" s="184">
        <v>30288039815</v>
      </c>
      <c r="F46" s="183">
        <v>2.0955165890626399</v>
      </c>
    </row>
    <row r="47" spans="1:6" ht="39" customHeight="1">
      <c r="A47" s="181" t="s">
        <v>1091</v>
      </c>
      <c r="B47" s="180" t="s">
        <v>1092</v>
      </c>
      <c r="C47" s="181" t="s">
        <v>1093</v>
      </c>
      <c r="D47" s="184">
        <v>7816640408</v>
      </c>
      <c r="E47" s="184">
        <v>13444436440</v>
      </c>
      <c r="F47" s="183">
        <v>1.2070399024175</v>
      </c>
    </row>
    <row r="48" spans="1:6" ht="39" customHeight="1">
      <c r="A48" s="181" t="s">
        <v>1094</v>
      </c>
      <c r="B48" s="180" t="s">
        <v>1095</v>
      </c>
      <c r="C48" s="181" t="s">
        <v>1096</v>
      </c>
      <c r="D48" s="184" t="s">
        <v>1097</v>
      </c>
      <c r="E48" s="184" t="s">
        <v>1098</v>
      </c>
      <c r="F48" s="183" t="s">
        <v>1099</v>
      </c>
    </row>
    <row r="49" spans="1:6" ht="39" customHeight="1">
      <c r="A49" s="181" t="s">
        <v>1100</v>
      </c>
      <c r="B49" s="180" t="s">
        <v>1101</v>
      </c>
      <c r="C49" s="181" t="s">
        <v>1102</v>
      </c>
      <c r="D49" s="184">
        <v>1571708900</v>
      </c>
      <c r="E49" s="184">
        <v>3842326851</v>
      </c>
      <c r="F49" s="183">
        <v>1.22531518234345</v>
      </c>
    </row>
    <row r="50" spans="1:6" ht="39" customHeight="1">
      <c r="A50" s="181" t="s">
        <v>1103</v>
      </c>
      <c r="B50" s="180" t="s">
        <v>1104</v>
      </c>
      <c r="C50" s="181" t="s">
        <v>1105</v>
      </c>
      <c r="D50" s="184">
        <v>6244931508</v>
      </c>
      <c r="E50" s="184">
        <v>9602109589</v>
      </c>
      <c r="F50" s="183">
        <v>1.2025259692986301</v>
      </c>
    </row>
    <row r="51" spans="1:6" ht="39" customHeight="1">
      <c r="A51" s="181" t="s">
        <v>1106</v>
      </c>
      <c r="B51" s="180" t="s">
        <v>1107</v>
      </c>
      <c r="C51" s="181" t="s">
        <v>1108</v>
      </c>
      <c r="D51" s="184">
        <v>0</v>
      </c>
      <c r="E51" s="184">
        <v>0</v>
      </c>
      <c r="F51" s="183"/>
    </row>
    <row r="52" spans="1:6" ht="39" customHeight="1">
      <c r="A52" s="181" t="s">
        <v>1109</v>
      </c>
      <c r="B52" s="180" t="s">
        <v>1110</v>
      </c>
      <c r="C52" s="181" t="s">
        <v>1111</v>
      </c>
      <c r="D52" s="184">
        <v>0</v>
      </c>
      <c r="E52" s="184">
        <v>0</v>
      </c>
      <c r="F52" s="183"/>
    </row>
    <row r="53" spans="1:6" ht="39" customHeight="1">
      <c r="A53" s="181" t="s">
        <v>1112</v>
      </c>
      <c r="B53" s="180" t="s">
        <v>1113</v>
      </c>
      <c r="C53" s="181" t="s">
        <v>1114</v>
      </c>
      <c r="D53" s="184" t="s">
        <v>1115</v>
      </c>
      <c r="E53" s="184" t="s">
        <v>1116</v>
      </c>
      <c r="F53" s="183" t="s">
        <v>1117</v>
      </c>
    </row>
    <row r="54" spans="1:6" ht="39" customHeight="1">
      <c r="A54" s="181" t="s">
        <v>1118</v>
      </c>
      <c r="B54" s="180" t="s">
        <v>1119</v>
      </c>
      <c r="C54" s="181" t="s">
        <v>1120</v>
      </c>
      <c r="D54" s="184">
        <v>52115000000</v>
      </c>
      <c r="E54" s="184">
        <v>0</v>
      </c>
      <c r="F54" s="183"/>
    </row>
    <row r="55" spans="1:6" ht="39" customHeight="1">
      <c r="A55" s="181" t="s">
        <v>1121</v>
      </c>
      <c r="B55" s="180" t="s">
        <v>1122</v>
      </c>
      <c r="C55" s="181" t="s">
        <v>1123</v>
      </c>
      <c r="D55" s="184" t="s">
        <v>1124</v>
      </c>
      <c r="E55" s="184" t="s">
        <v>1125</v>
      </c>
      <c r="F55" s="183" t="s">
        <v>1126</v>
      </c>
    </row>
    <row r="56" spans="1:6" ht="39" customHeight="1">
      <c r="A56" s="181" t="s">
        <v>1127</v>
      </c>
      <c r="B56" s="180" t="s">
        <v>1128</v>
      </c>
      <c r="C56" s="181" t="s">
        <v>1129</v>
      </c>
      <c r="D56" s="184">
        <v>0</v>
      </c>
      <c r="E56" s="184">
        <v>0</v>
      </c>
      <c r="F56" s="183"/>
    </row>
    <row r="57" spans="1:6" ht="39" customHeight="1">
      <c r="A57" s="181" t="s">
        <v>1130</v>
      </c>
      <c r="B57" s="180" t="s">
        <v>1131</v>
      </c>
      <c r="C57" s="181" t="s">
        <v>1132</v>
      </c>
      <c r="D57" s="184" t="s">
        <v>1133</v>
      </c>
      <c r="E57" s="184" t="s">
        <v>1134</v>
      </c>
      <c r="F57" s="183" t="s">
        <v>1135</v>
      </c>
    </row>
    <row r="58" spans="1:6" ht="39" customHeight="1">
      <c r="A58" s="181" t="s">
        <v>1136</v>
      </c>
      <c r="B58" s="180" t="s">
        <v>1137</v>
      </c>
      <c r="C58" s="181" t="s">
        <v>1138</v>
      </c>
      <c r="D58" s="184">
        <v>0</v>
      </c>
      <c r="E58" s="184">
        <v>0</v>
      </c>
      <c r="F58" s="183"/>
    </row>
    <row r="59" spans="1:6" ht="39" customHeight="1">
      <c r="A59" s="181" t="s">
        <v>1139</v>
      </c>
      <c r="B59" s="180" t="s">
        <v>1140</v>
      </c>
      <c r="C59" s="181" t="s">
        <v>1141</v>
      </c>
      <c r="D59" s="184">
        <v>0</v>
      </c>
      <c r="E59" s="184">
        <v>0</v>
      </c>
      <c r="F59" s="183"/>
    </row>
    <row r="60" spans="1:6" ht="39" customHeight="1">
      <c r="A60" s="181" t="s">
        <v>1142</v>
      </c>
      <c r="B60" s="180" t="s">
        <v>1143</v>
      </c>
      <c r="C60" s="181" t="s">
        <v>1144</v>
      </c>
      <c r="D60" s="184">
        <v>0</v>
      </c>
      <c r="E60" s="184">
        <v>0</v>
      </c>
      <c r="F60" s="183"/>
    </row>
    <row r="61" spans="1:6" ht="39" customHeight="1">
      <c r="A61" s="181" t="s">
        <v>1145</v>
      </c>
      <c r="B61" s="180" t="s">
        <v>1146</v>
      </c>
      <c r="C61" s="181" t="s">
        <v>1147</v>
      </c>
      <c r="D61" s="184">
        <v>0</v>
      </c>
      <c r="E61" s="184">
        <v>0</v>
      </c>
      <c r="F61" s="183">
        <v>0</v>
      </c>
    </row>
    <row r="62" spans="1:6" ht="39" customHeight="1">
      <c r="A62" s="181" t="s">
        <v>1148</v>
      </c>
      <c r="B62" s="180" t="s">
        <v>1149</v>
      </c>
      <c r="C62" s="181" t="s">
        <v>1150</v>
      </c>
      <c r="D62" s="184" t="s">
        <v>1151</v>
      </c>
      <c r="E62" s="184" t="s">
        <v>1152</v>
      </c>
      <c r="F62" s="183" t="s">
        <v>1153</v>
      </c>
    </row>
    <row r="63" spans="1:6" ht="39" customHeight="1">
      <c r="A63" s="186" t="s">
        <v>1154</v>
      </c>
      <c r="B63" s="185" t="s">
        <v>1155</v>
      </c>
      <c r="C63" s="186" t="s">
        <v>1156</v>
      </c>
      <c r="D63" s="188">
        <v>1678854158684</v>
      </c>
      <c r="E63" s="188">
        <v>1687780655907</v>
      </c>
      <c r="F63" s="187">
        <v>1.41301914022533</v>
      </c>
    </row>
    <row r="64" spans="1:6" ht="39" customHeight="1">
      <c r="A64" s="186" t="s">
        <v>1157</v>
      </c>
      <c r="B64" s="185" t="s">
        <v>1158</v>
      </c>
      <c r="C64" s="186" t="s">
        <v>1159</v>
      </c>
      <c r="D64" s="188"/>
      <c r="E64" s="188"/>
      <c r="F64" s="187"/>
    </row>
    <row r="65" spans="1:6" ht="39" customHeight="1">
      <c r="A65" s="181" t="s">
        <v>1160</v>
      </c>
      <c r="B65" s="180" t="s">
        <v>1161</v>
      </c>
      <c r="C65" s="181" t="s">
        <v>1162</v>
      </c>
      <c r="D65" s="184">
        <v>0</v>
      </c>
      <c r="E65" s="184">
        <v>0</v>
      </c>
      <c r="F65" s="183"/>
    </row>
    <row r="66" spans="1:6" ht="39" customHeight="1">
      <c r="A66" s="181" t="s">
        <v>1163</v>
      </c>
      <c r="B66" s="180" t="s">
        <v>1164</v>
      </c>
      <c r="C66" s="181" t="s">
        <v>1165</v>
      </c>
      <c r="D66" s="184" t="s">
        <v>1166</v>
      </c>
      <c r="E66" s="184" t="s">
        <v>1167</v>
      </c>
      <c r="F66" s="183" t="s">
        <v>1168</v>
      </c>
    </row>
    <row r="67" spans="1:6" ht="39" customHeight="1">
      <c r="A67" s="181" t="s">
        <v>1169</v>
      </c>
      <c r="B67" s="180" t="s">
        <v>1170</v>
      </c>
      <c r="C67" s="181" t="s">
        <v>1171</v>
      </c>
      <c r="D67" s="184">
        <v>0</v>
      </c>
      <c r="E67" s="184">
        <v>0</v>
      </c>
      <c r="F67" s="183"/>
    </row>
    <row r="68" spans="1:6" ht="39" customHeight="1">
      <c r="A68" s="181" t="s">
        <v>1172</v>
      </c>
      <c r="B68" s="180" t="s">
        <v>1173</v>
      </c>
      <c r="C68" s="181" t="s">
        <v>1174</v>
      </c>
      <c r="D68" s="184" t="s">
        <v>1175</v>
      </c>
      <c r="E68" s="184" t="s">
        <v>1176</v>
      </c>
      <c r="F68" s="183" t="s">
        <v>1177</v>
      </c>
    </row>
    <row r="69" spans="1:6" ht="39" customHeight="1">
      <c r="A69" s="181" t="s">
        <v>1178</v>
      </c>
      <c r="B69" s="180" t="s">
        <v>1179</v>
      </c>
      <c r="C69" s="181" t="s">
        <v>1180</v>
      </c>
      <c r="D69" s="184">
        <v>97743387709</v>
      </c>
      <c r="E69" s="184">
        <v>39206607425</v>
      </c>
      <c r="F69" s="183">
        <v>1.4128951695729</v>
      </c>
    </row>
    <row r="70" spans="1:6" ht="39" customHeight="1">
      <c r="A70" s="181" t="s">
        <v>1181</v>
      </c>
      <c r="B70" s="180" t="s">
        <v>1182</v>
      </c>
      <c r="C70" s="181" t="s">
        <v>1183</v>
      </c>
      <c r="D70" s="184" t="s">
        <v>1184</v>
      </c>
      <c r="E70" s="184" t="s">
        <v>1185</v>
      </c>
      <c r="F70" s="183" t="s">
        <v>1186</v>
      </c>
    </row>
    <row r="71" spans="1:6" ht="39" customHeight="1">
      <c r="A71" s="181" t="s">
        <v>1187</v>
      </c>
      <c r="B71" s="180" t="s">
        <v>1188</v>
      </c>
      <c r="C71" s="181" t="s">
        <v>1189</v>
      </c>
      <c r="D71" s="184">
        <v>95026628249</v>
      </c>
      <c r="E71" s="184">
        <v>36492948218</v>
      </c>
      <c r="F71" s="183">
        <v>1.40908503126845</v>
      </c>
    </row>
    <row r="72" spans="1:6" ht="39" customHeight="1">
      <c r="A72" s="181" t="s">
        <v>1190</v>
      </c>
      <c r="B72" s="180" t="s">
        <v>1191</v>
      </c>
      <c r="C72" s="181" t="s">
        <v>1192</v>
      </c>
      <c r="D72" s="184">
        <v>12095630007</v>
      </c>
      <c r="E72" s="184">
        <v>9923142711</v>
      </c>
      <c r="F72" s="183">
        <v>0.94163139851891997</v>
      </c>
    </row>
    <row r="73" spans="1:6" ht="48" customHeight="1">
      <c r="A73" s="181" t="s">
        <v>1193</v>
      </c>
      <c r="B73" s="180" t="s">
        <v>1194</v>
      </c>
      <c r="C73" s="181" t="s">
        <v>1195</v>
      </c>
      <c r="D73" s="184">
        <v>0</v>
      </c>
      <c r="E73" s="184">
        <v>0</v>
      </c>
      <c r="F73" s="183"/>
    </row>
    <row r="74" spans="1:6" ht="39" customHeight="1">
      <c r="A74" s="181" t="s">
        <v>1196</v>
      </c>
      <c r="B74" s="180" t="s">
        <v>1197</v>
      </c>
      <c r="C74" s="181" t="s">
        <v>1198</v>
      </c>
      <c r="D74" s="184">
        <v>0</v>
      </c>
      <c r="E74" s="184">
        <v>0</v>
      </c>
      <c r="F74" s="183"/>
    </row>
    <row r="75" spans="1:6" ht="39" customHeight="1">
      <c r="A75" s="181" t="s">
        <v>1199</v>
      </c>
      <c r="B75" s="180" t="s">
        <v>1200</v>
      </c>
      <c r="C75" s="181" t="s">
        <v>1201</v>
      </c>
      <c r="D75" s="184">
        <v>82930998242</v>
      </c>
      <c r="E75" s="184">
        <v>26569805507</v>
      </c>
      <c r="F75" s="183">
        <v>1.5190737293838401</v>
      </c>
    </row>
    <row r="76" spans="1:6" ht="39" customHeight="1">
      <c r="A76" s="181" t="s">
        <v>1202</v>
      </c>
      <c r="B76" s="180" t="s">
        <v>1203</v>
      </c>
      <c r="C76" s="181" t="s">
        <v>1204</v>
      </c>
      <c r="D76" s="184">
        <v>228402896</v>
      </c>
      <c r="E76" s="184">
        <v>137193084</v>
      </c>
      <c r="F76" s="183">
        <v>8.1870547673325191</v>
      </c>
    </row>
    <row r="77" spans="1:6" ht="61" customHeight="1">
      <c r="A77" s="181" t="s">
        <v>1205</v>
      </c>
      <c r="B77" s="180" t="s">
        <v>1206</v>
      </c>
      <c r="C77" s="181" t="s">
        <v>1207</v>
      </c>
      <c r="D77" s="184">
        <v>343243271</v>
      </c>
      <c r="E77" s="184">
        <v>405658375</v>
      </c>
      <c r="F77" s="183">
        <v>1.32078369010071</v>
      </c>
    </row>
    <row r="78" spans="1:6" ht="39" customHeight="1">
      <c r="A78" s="181" t="s">
        <v>1208</v>
      </c>
      <c r="B78" s="180" t="s">
        <v>1209</v>
      </c>
      <c r="C78" s="181" t="s">
        <v>1210</v>
      </c>
      <c r="D78" s="184">
        <v>0</v>
      </c>
      <c r="E78" s="184">
        <v>0</v>
      </c>
      <c r="F78" s="183"/>
    </row>
    <row r="79" spans="1:6" ht="39" customHeight="1">
      <c r="A79" s="181" t="s">
        <v>1211</v>
      </c>
      <c r="B79" s="180" t="s">
        <v>1212</v>
      </c>
      <c r="C79" s="181" t="s">
        <v>1213</v>
      </c>
      <c r="D79" s="184">
        <v>7479452</v>
      </c>
      <c r="E79" s="184">
        <v>12000000</v>
      </c>
      <c r="F79" s="183">
        <v>0.99835139818812602</v>
      </c>
    </row>
    <row r="80" spans="1:6" ht="39" customHeight="1">
      <c r="A80" s="181" t="s">
        <v>1214</v>
      </c>
      <c r="B80" s="180" t="s">
        <v>1215</v>
      </c>
      <c r="C80" s="181" t="s">
        <v>1216</v>
      </c>
      <c r="D80" s="184">
        <v>1648233464</v>
      </c>
      <c r="E80" s="184">
        <v>1650065860</v>
      </c>
      <c r="F80" s="183">
        <v>1.56275553691572</v>
      </c>
    </row>
    <row r="81" spans="1:6" ht="39" customHeight="1">
      <c r="A81" s="181" t="s">
        <v>1217</v>
      </c>
      <c r="B81" s="180" t="s">
        <v>1218</v>
      </c>
      <c r="C81" s="181" t="s">
        <v>1219</v>
      </c>
      <c r="D81" s="184">
        <v>45326421</v>
      </c>
      <c r="E81" s="184">
        <v>45376811</v>
      </c>
      <c r="F81" s="183">
        <v>1.5627555904471</v>
      </c>
    </row>
    <row r="82" spans="1:6" ht="39" customHeight="1">
      <c r="A82" s="181" t="s">
        <v>1220</v>
      </c>
      <c r="B82" s="180" t="s">
        <v>1221</v>
      </c>
      <c r="C82" s="181" t="s">
        <v>1222</v>
      </c>
      <c r="D82" s="184">
        <v>60435227</v>
      </c>
      <c r="E82" s="184">
        <v>60502415</v>
      </c>
      <c r="F82" s="183">
        <v>1.5627555645887401</v>
      </c>
    </row>
    <row r="83" spans="1:6" ht="39" customHeight="1">
      <c r="A83" s="181" t="s">
        <v>1223</v>
      </c>
      <c r="B83" s="180" t="s">
        <v>1224</v>
      </c>
      <c r="C83" s="181" t="s">
        <v>1225</v>
      </c>
      <c r="D83" s="184">
        <v>200354375</v>
      </c>
      <c r="E83" s="184">
        <v>192537125</v>
      </c>
      <c r="F83" s="183">
        <v>1.04060126066596</v>
      </c>
    </row>
    <row r="84" spans="1:6" ht="39" customHeight="1">
      <c r="A84" s="181" t="s">
        <v>1226</v>
      </c>
      <c r="B84" s="180" t="s">
        <v>1227</v>
      </c>
      <c r="C84" s="181" t="s">
        <v>1228</v>
      </c>
      <c r="D84" s="184">
        <v>200354375</v>
      </c>
      <c r="E84" s="184">
        <v>192537125</v>
      </c>
      <c r="F84" s="183">
        <v>1.04060126066596</v>
      </c>
    </row>
    <row r="85" spans="1:6" ht="46" customHeight="1">
      <c r="A85" s="181" t="s">
        <v>1229</v>
      </c>
      <c r="B85" s="180" t="s">
        <v>1230</v>
      </c>
      <c r="C85" s="181" t="s">
        <v>1231</v>
      </c>
      <c r="D85" s="184">
        <v>0</v>
      </c>
      <c r="E85" s="184">
        <v>0</v>
      </c>
      <c r="F85" s="183"/>
    </row>
    <row r="86" spans="1:6" ht="39" customHeight="1">
      <c r="A86" s="181" t="s">
        <v>1232</v>
      </c>
      <c r="B86" s="180" t="s">
        <v>1233</v>
      </c>
      <c r="C86" s="181" t="s">
        <v>1234</v>
      </c>
      <c r="D86" s="184">
        <v>49723476</v>
      </c>
      <c r="E86" s="184">
        <v>49976921</v>
      </c>
      <c r="F86" s="183">
        <v>1.34001833206653</v>
      </c>
    </row>
    <row r="87" spans="1:6" ht="39" customHeight="1">
      <c r="A87" s="181" t="s">
        <v>1235</v>
      </c>
      <c r="B87" s="180" t="s">
        <v>1236</v>
      </c>
      <c r="C87" s="181" t="s">
        <v>1237</v>
      </c>
      <c r="D87" s="184">
        <v>48073476</v>
      </c>
      <c r="E87" s="184">
        <v>48126921</v>
      </c>
      <c r="F87" s="183">
        <v>1.36741110422509</v>
      </c>
    </row>
    <row r="88" spans="1:6" ht="39" customHeight="1">
      <c r="A88" s="181" t="s">
        <v>1238</v>
      </c>
      <c r="B88" s="180" t="s">
        <v>1239</v>
      </c>
      <c r="C88" s="181" t="s">
        <v>1240</v>
      </c>
      <c r="D88" s="184">
        <v>900000</v>
      </c>
      <c r="E88" s="184">
        <v>1100000</v>
      </c>
      <c r="F88" s="183">
        <v>0.75</v>
      </c>
    </row>
    <row r="89" spans="1:6" ht="60" customHeight="1">
      <c r="A89" s="181" t="s">
        <v>1241</v>
      </c>
      <c r="B89" s="180" t="s">
        <v>1242</v>
      </c>
      <c r="C89" s="181" t="s">
        <v>1243</v>
      </c>
      <c r="D89" s="184">
        <v>750000</v>
      </c>
      <c r="E89" s="184">
        <v>750000</v>
      </c>
      <c r="F89" s="183">
        <v>1</v>
      </c>
    </row>
    <row r="90" spans="1:6" ht="39" customHeight="1">
      <c r="A90" s="181" t="s">
        <v>1244</v>
      </c>
      <c r="B90" s="180" t="s">
        <v>1245</v>
      </c>
      <c r="C90" s="181" t="s">
        <v>1246</v>
      </c>
      <c r="D90" s="184">
        <v>36073973</v>
      </c>
      <c r="E90" s="184">
        <v>74480000</v>
      </c>
      <c r="F90" s="183">
        <v>0.94213460009276095</v>
      </c>
    </row>
    <row r="91" spans="1:6" ht="39" customHeight="1">
      <c r="A91" s="181" t="s">
        <v>1247</v>
      </c>
      <c r="B91" s="180" t="s">
        <v>1248</v>
      </c>
      <c r="C91" s="181" t="s">
        <v>1249</v>
      </c>
      <c r="D91" s="184">
        <v>49387590</v>
      </c>
      <c r="E91" s="184">
        <v>39618616</v>
      </c>
      <c r="F91" s="183"/>
    </row>
    <row r="92" spans="1:6" ht="39" customHeight="1">
      <c r="A92" s="181" t="s">
        <v>1250</v>
      </c>
      <c r="B92" s="180" t="s">
        <v>1251</v>
      </c>
      <c r="C92" s="181" t="s">
        <v>1252</v>
      </c>
      <c r="D92" s="184">
        <v>0</v>
      </c>
      <c r="E92" s="184">
        <v>0</v>
      </c>
      <c r="F92" s="183"/>
    </row>
    <row r="93" spans="1:6" ht="39" customHeight="1">
      <c r="A93" s="181" t="s">
        <v>1253</v>
      </c>
      <c r="B93" s="180" t="s">
        <v>1254</v>
      </c>
      <c r="C93" s="181" t="s">
        <v>1255</v>
      </c>
      <c r="D93" s="184">
        <v>11000000</v>
      </c>
      <c r="E93" s="184">
        <v>11000000</v>
      </c>
      <c r="F93" s="183">
        <v>1</v>
      </c>
    </row>
    <row r="94" spans="1:6" ht="48" customHeight="1">
      <c r="A94" s="181" t="s">
        <v>1256</v>
      </c>
      <c r="B94" s="180" t="s">
        <v>1257</v>
      </c>
      <c r="C94" s="181" t="s">
        <v>1258</v>
      </c>
      <c r="D94" s="184">
        <v>0</v>
      </c>
      <c r="E94" s="184">
        <v>0</v>
      </c>
      <c r="F94" s="183"/>
    </row>
    <row r="95" spans="1:6" ht="39" customHeight="1">
      <c r="A95" s="181" t="s">
        <v>1259</v>
      </c>
      <c r="B95" s="180" t="s">
        <v>1260</v>
      </c>
      <c r="C95" s="181" t="s">
        <v>1261</v>
      </c>
      <c r="D95" s="184">
        <v>0</v>
      </c>
      <c r="E95" s="184">
        <v>0</v>
      </c>
      <c r="F95" s="183"/>
    </row>
    <row r="96" spans="1:6" ht="39" customHeight="1">
      <c r="A96" s="181" t="s">
        <v>1262</v>
      </c>
      <c r="B96" s="180" t="s">
        <v>1263</v>
      </c>
      <c r="C96" s="181" t="s">
        <v>1264</v>
      </c>
      <c r="D96" s="184">
        <v>37099315</v>
      </c>
      <c r="E96" s="184">
        <v>35250000</v>
      </c>
      <c r="F96" s="183">
        <v>0.835647417401992</v>
      </c>
    </row>
    <row r="97" spans="1:6" ht="39" customHeight="1">
      <c r="A97" s="181" t="s">
        <v>1265</v>
      </c>
      <c r="B97" s="180" t="s">
        <v>1266</v>
      </c>
      <c r="C97" s="181" t="s">
        <v>1267</v>
      </c>
      <c r="D97" s="184">
        <v>35250000</v>
      </c>
      <c r="E97" s="184">
        <v>35250000</v>
      </c>
      <c r="F97" s="183">
        <v>1.5</v>
      </c>
    </row>
    <row r="98" spans="1:6" ht="48" customHeight="1">
      <c r="A98" s="181" t="s">
        <v>1268</v>
      </c>
      <c r="B98" s="180" t="s">
        <v>1269</v>
      </c>
      <c r="C98" s="181" t="s">
        <v>1270</v>
      </c>
      <c r="D98" s="184">
        <v>0</v>
      </c>
      <c r="E98" s="184">
        <v>0</v>
      </c>
      <c r="F98" s="183"/>
    </row>
    <row r="99" spans="1:6" ht="45" customHeight="1">
      <c r="A99" s="181" t="s">
        <v>1271</v>
      </c>
      <c r="B99" s="180" t="s">
        <v>1272</v>
      </c>
      <c r="C99" s="181" t="s">
        <v>1273</v>
      </c>
      <c r="D99" s="184">
        <v>1849315</v>
      </c>
      <c r="E99" s="184">
        <v>0</v>
      </c>
      <c r="F99" s="183">
        <v>0.19747608960149901</v>
      </c>
    </row>
    <row r="100" spans="1:6" ht="39" customHeight="1">
      <c r="A100" s="181" t="s">
        <v>1274</v>
      </c>
      <c r="B100" s="180" t="s">
        <v>1275</v>
      </c>
      <c r="C100" s="181" t="s">
        <v>1276</v>
      </c>
      <c r="D100" s="184">
        <v>0</v>
      </c>
      <c r="E100" s="184">
        <v>0</v>
      </c>
      <c r="F100" s="183">
        <v>0</v>
      </c>
    </row>
    <row r="101" spans="1:6" ht="39" customHeight="1">
      <c r="A101" s="181" t="s">
        <v>1277</v>
      </c>
      <c r="B101" s="180" t="s">
        <v>1278</v>
      </c>
      <c r="C101" s="181" t="s">
        <v>1279</v>
      </c>
      <c r="D101" s="184">
        <v>0</v>
      </c>
      <c r="E101" s="184">
        <v>0</v>
      </c>
      <c r="F101" s="183"/>
    </row>
    <row r="102" spans="1:6" ht="39" customHeight="1">
      <c r="A102" s="181" t="s">
        <v>1280</v>
      </c>
      <c r="B102" s="180" t="s">
        <v>1281</v>
      </c>
      <c r="C102" s="181" t="s">
        <v>1282</v>
      </c>
      <c r="D102" s="184">
        <v>0</v>
      </c>
      <c r="E102" s="184">
        <v>0</v>
      </c>
      <c r="F102" s="183"/>
    </row>
    <row r="103" spans="1:6" ht="39" customHeight="1">
      <c r="A103" s="181" t="s">
        <v>1283</v>
      </c>
      <c r="B103" s="180" t="s">
        <v>1284</v>
      </c>
      <c r="C103" s="181" t="s">
        <v>1285</v>
      </c>
      <c r="D103" s="184">
        <v>0</v>
      </c>
      <c r="E103" s="184">
        <v>0</v>
      </c>
      <c r="F103" s="183"/>
    </row>
    <row r="104" spans="1:6" ht="39" customHeight="1">
      <c r="A104" s="181" t="s">
        <v>1286</v>
      </c>
      <c r="B104" s="180" t="s">
        <v>1287</v>
      </c>
      <c r="C104" s="181" t="s">
        <v>1288</v>
      </c>
      <c r="D104" s="184">
        <v>0</v>
      </c>
      <c r="E104" s="184">
        <v>0</v>
      </c>
      <c r="F104" s="183"/>
    </row>
    <row r="105" spans="1:6" ht="39" customHeight="1">
      <c r="A105" s="186" t="s">
        <v>1289</v>
      </c>
      <c r="B105" s="185" t="s">
        <v>1290</v>
      </c>
      <c r="C105" s="186" t="s">
        <v>1291</v>
      </c>
      <c r="D105" s="188">
        <v>97743387709</v>
      </c>
      <c r="E105" s="188">
        <v>39206607425</v>
      </c>
      <c r="F105" s="187">
        <v>1.4128951695729</v>
      </c>
    </row>
    <row r="106" spans="1:6" ht="39" customHeight="1">
      <c r="A106" s="181" t="s">
        <v>1292</v>
      </c>
      <c r="B106" s="180" t="s">
        <v>1293</v>
      </c>
      <c r="C106" s="181" t="s">
        <v>1294</v>
      </c>
      <c r="D106" s="184">
        <v>1581110770975</v>
      </c>
      <c r="E106" s="184">
        <v>1648574048482</v>
      </c>
      <c r="F106" s="183">
        <v>1.4130268047360699</v>
      </c>
    </row>
    <row r="107" spans="1:6" ht="39" customHeight="1">
      <c r="A107" s="181" t="s">
        <v>1295</v>
      </c>
      <c r="B107" s="180" t="s">
        <v>1296</v>
      </c>
      <c r="C107" s="181" t="s">
        <v>1297</v>
      </c>
      <c r="D107" s="189">
        <v>57379884.909999996</v>
      </c>
      <c r="E107" s="189">
        <v>60787851.609999999</v>
      </c>
      <c r="F107" s="183">
        <v>1.32337645745448</v>
      </c>
    </row>
    <row r="108" spans="1:6" ht="39" customHeight="1">
      <c r="A108" s="181" t="s">
        <v>1298</v>
      </c>
      <c r="B108" s="180" t="s">
        <v>1299</v>
      </c>
      <c r="C108" s="181" t="s">
        <v>1300</v>
      </c>
      <c r="D108" s="189">
        <v>27555.14</v>
      </c>
      <c r="E108" s="189">
        <v>27120.12</v>
      </c>
      <c r="F108" s="183">
        <v>1.06774395045042</v>
      </c>
    </row>
    <row r="109" spans="1:6" s="5" customFormat="1" ht="16.899999999999999" customHeight="1"/>
    <row r="110" spans="1:6" s="5" customFormat="1" ht="16.899999999999999" customHeight="1">
      <c r="A110" s="17" t="s">
        <v>10</v>
      </c>
      <c r="B110" s="6"/>
      <c r="C110" s="6"/>
      <c r="E110" s="17" t="s">
        <v>11</v>
      </c>
      <c r="F110" s="6"/>
    </row>
    <row r="111" spans="1:6" s="7" customFormat="1" ht="16.899999999999999" customHeight="1">
      <c r="A111" s="18" t="s">
        <v>12</v>
      </c>
      <c r="B111" s="8"/>
      <c r="C111" s="8"/>
      <c r="E111" s="18" t="s">
        <v>13</v>
      </c>
      <c r="F111" s="8"/>
    </row>
    <row r="112" spans="1:6" s="5" customFormat="1" ht="16.899999999999999" customHeight="1">
      <c r="A112" s="6"/>
      <c r="B112" s="6"/>
      <c r="C112" s="6"/>
      <c r="D112" s="6"/>
      <c r="E112" s="6"/>
      <c r="F112" s="6"/>
    </row>
    <row r="113" spans="1:6" s="5" customFormat="1" ht="16.899999999999999" customHeight="1">
      <c r="A113" s="6"/>
      <c r="B113" s="6"/>
      <c r="C113" s="6"/>
      <c r="D113" s="6"/>
      <c r="E113" s="6"/>
      <c r="F113" s="6"/>
    </row>
    <row r="114" spans="1:6" s="5" customFormat="1" ht="16.899999999999999" customHeight="1">
      <c r="A114" s="6"/>
      <c r="B114" s="6"/>
      <c r="C114" s="6"/>
      <c r="D114" s="6"/>
      <c r="E114" s="6"/>
      <c r="F114" s="6"/>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82"/>
      <c r="B118" s="82"/>
      <c r="C118" s="6"/>
      <c r="D118" s="6"/>
      <c r="E118" s="82"/>
      <c r="F118" s="82"/>
    </row>
    <row r="119" spans="1:6" s="5" customFormat="1" ht="16.899999999999999" customHeight="1">
      <c r="A119" s="16" t="s">
        <v>14</v>
      </c>
      <c r="B119" s="81"/>
      <c r="C119" s="6"/>
      <c r="E119" s="16" t="s">
        <v>1303</v>
      </c>
      <c r="F119" s="81"/>
    </row>
    <row r="120" spans="1:6" s="5" customFormat="1" ht="16.899999999999999" customHeight="1">
      <c r="A120" s="80" t="s">
        <v>1309</v>
      </c>
      <c r="B120" s="6"/>
      <c r="C120" s="6"/>
      <c r="E120" s="80" t="s">
        <v>1310</v>
      </c>
      <c r="F120" s="6"/>
    </row>
    <row r="121" spans="1:6" s="5" customFormat="1" ht="16.899999999999999" customHeight="1">
      <c r="A121" s="6" t="s">
        <v>1311</v>
      </c>
      <c r="B121" s="6"/>
      <c r="C121" s="6"/>
      <c r="E121" s="6" t="s">
        <v>1312</v>
      </c>
      <c r="F121" s="6"/>
    </row>
    <row r="122" spans="1:6" ht="16.899999999999999"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89" zoomScale="70" zoomScaleNormal="100" zoomScaleSheetLayoutView="70" workbookViewId="0">
      <selection activeCell="D91" sqref="D91:F92"/>
    </sheetView>
  </sheetViews>
  <sheetFormatPr defaultColWidth="8.7265625" defaultRowHeight="12.5"/>
  <cols>
    <col min="1" max="1" width="8.7265625" style="12"/>
    <col min="2" max="2" width="46.26953125" style="12" customWidth="1"/>
    <col min="3" max="3" width="10.7265625" style="12" bestFit="1" customWidth="1"/>
    <col min="4" max="6" width="36.81640625" style="12" customWidth="1"/>
    <col min="7" max="16384" width="8.7265625" style="21"/>
  </cols>
  <sheetData>
    <row r="1" spans="1:6" ht="54.75" customHeight="1">
      <c r="A1" s="218" t="s">
        <v>704</v>
      </c>
      <c r="B1" s="218"/>
      <c r="C1" s="218"/>
      <c r="D1" s="218"/>
      <c r="E1" s="218"/>
      <c r="F1" s="218"/>
    </row>
    <row r="2" spans="1:6" ht="54.75" customHeight="1">
      <c r="A2" s="219" t="s">
        <v>705</v>
      </c>
      <c r="B2" s="219"/>
      <c r="C2" s="219"/>
      <c r="D2" s="219"/>
      <c r="E2" s="219"/>
      <c r="F2" s="219"/>
    </row>
    <row r="3" spans="1:6" ht="22.5" customHeight="1">
      <c r="A3" s="220" t="s">
        <v>655</v>
      </c>
      <c r="B3" s="220"/>
      <c r="C3" s="220"/>
      <c r="D3" s="220"/>
      <c r="E3" s="220"/>
      <c r="F3" s="220"/>
    </row>
    <row r="4" spans="1:6" ht="21" customHeight="1">
      <c r="A4" s="220"/>
      <c r="B4" s="220"/>
      <c r="C4" s="220"/>
      <c r="D4" s="220"/>
      <c r="E4" s="220"/>
      <c r="F4" s="220"/>
    </row>
    <row r="5" spans="1:6" ht="16.149999999999999" customHeight="1">
      <c r="A5" s="221" t="str">
        <f>TONGQUAN!C2</f>
        <v>Quý I năm 2025
/ Quarter I 2025</v>
      </c>
      <c r="B5" s="221"/>
      <c r="C5" s="221"/>
      <c r="D5" s="221"/>
      <c r="E5" s="221"/>
      <c r="F5" s="221"/>
    </row>
    <row r="7" spans="1:6" ht="16.899999999999999" customHeight="1">
      <c r="A7" s="110" t="s">
        <v>2</v>
      </c>
      <c r="C7" s="222" t="str">
        <f>TONGQUAN!D5</f>
        <v>Công ty Cổ phần Quản lý Quỹ Đầu tư Dragon Capital Việt Nam</v>
      </c>
      <c r="D7" s="222"/>
      <c r="E7" s="222"/>
      <c r="F7" s="222"/>
    </row>
    <row r="8" spans="1:6" ht="16.899999999999999" customHeight="1">
      <c r="A8" s="12" t="s">
        <v>15</v>
      </c>
      <c r="C8" s="217" t="str">
        <f>TONGQUAN!D6</f>
        <v>Dragon Capital Vietfund Management Joint Stock Company</v>
      </c>
      <c r="D8" s="217"/>
      <c r="E8" s="217"/>
      <c r="F8" s="217"/>
    </row>
    <row r="9" spans="1:6" ht="16.899999999999999" customHeight="1">
      <c r="A9" s="110" t="s">
        <v>3</v>
      </c>
      <c r="C9" s="222" t="str">
        <f>TONGQUAN!D7</f>
        <v>Ngân hàng TNHH Một thành viên Standard Chartered (Việt Nam)</v>
      </c>
      <c r="D9" s="222"/>
      <c r="E9" s="222"/>
      <c r="F9" s="222"/>
    </row>
    <row r="10" spans="1:6" ht="16.899999999999999" customHeight="1">
      <c r="A10" s="12" t="s">
        <v>4</v>
      </c>
      <c r="C10" s="217" t="str">
        <f>TONGQUAN!D8</f>
        <v>Standard Chartered Bank (Vietnam) Limited</v>
      </c>
      <c r="D10" s="217"/>
      <c r="E10" s="217"/>
      <c r="F10" s="217"/>
    </row>
    <row r="11" spans="1:6" ht="16.899999999999999" customHeight="1">
      <c r="A11" s="110" t="s">
        <v>5</v>
      </c>
      <c r="C11" s="222" t="str">
        <f>TONGQUAN!D9</f>
        <v>Quỹ Đầu tư Trái phiếu DC</v>
      </c>
      <c r="D11" s="222"/>
      <c r="E11" s="222"/>
      <c r="F11" s="222"/>
    </row>
    <row r="12" spans="1:6" ht="16.899999999999999" customHeight="1">
      <c r="A12" s="12" t="s">
        <v>6</v>
      </c>
      <c r="C12" s="217" t="str">
        <f>TONGQUAN!D10</f>
        <v>DC Bond Fund (DCBF)</v>
      </c>
      <c r="D12" s="217"/>
      <c r="E12" s="217"/>
      <c r="F12" s="217"/>
    </row>
    <row r="13" spans="1:6" ht="16.899999999999999" customHeight="1">
      <c r="A13" s="110" t="s">
        <v>7</v>
      </c>
      <c r="C13" s="222" t="str">
        <f>TONGQUAN!D11</f>
        <v>Ngày 08 tháng 04 năm 2025</v>
      </c>
      <c r="D13" s="222"/>
      <c r="E13" s="222"/>
      <c r="F13" s="222"/>
    </row>
    <row r="14" spans="1:6" ht="16.899999999999999" customHeight="1">
      <c r="A14" s="12" t="s">
        <v>8</v>
      </c>
      <c r="C14" s="217" t="str">
        <f>TONGQUAN!D12</f>
        <v>08 Apr 2025</v>
      </c>
      <c r="D14" s="217"/>
      <c r="E14" s="217"/>
      <c r="F14" s="217"/>
    </row>
    <row r="15" spans="1:6" ht="16.899999999999999" customHeight="1"/>
    <row r="16" spans="1:6" ht="16.899999999999999" customHeight="1">
      <c r="A16" s="104" t="s">
        <v>702</v>
      </c>
      <c r="B16" s="105" t="s">
        <v>703</v>
      </c>
    </row>
    <row r="17" spans="1:6" ht="16.899999999999999" customHeight="1">
      <c r="A17" s="19" t="s">
        <v>22</v>
      </c>
      <c r="B17" s="20" t="s">
        <v>25</v>
      </c>
    </row>
    <row r="18" spans="1:6" ht="37.5">
      <c r="A18" s="154" t="s">
        <v>17</v>
      </c>
      <c r="B18" s="154" t="s">
        <v>18</v>
      </c>
      <c r="C18" s="154" t="s">
        <v>19</v>
      </c>
      <c r="D18" s="155" t="s">
        <v>1315</v>
      </c>
      <c r="E18" s="155" t="s">
        <v>1316</v>
      </c>
      <c r="F18" s="155" t="s">
        <v>708</v>
      </c>
    </row>
    <row r="19" spans="1:6" s="23" customFormat="1" ht="25">
      <c r="A19" s="156" t="s">
        <v>16</v>
      </c>
      <c r="B19" s="157" t="s">
        <v>33</v>
      </c>
      <c r="C19" s="158" t="s">
        <v>50</v>
      </c>
      <c r="D19" s="159">
        <v>32638867897</v>
      </c>
      <c r="E19" s="159">
        <v>31084786669</v>
      </c>
      <c r="F19" s="159">
        <v>32638867897</v>
      </c>
    </row>
    <row r="20" spans="1:6" ht="25">
      <c r="A20" s="85">
        <v>1</v>
      </c>
      <c r="B20" s="86" t="s">
        <v>659</v>
      </c>
      <c r="C20" s="87" t="s">
        <v>57</v>
      </c>
      <c r="D20" s="160">
        <v>0</v>
      </c>
      <c r="E20" s="160">
        <v>0</v>
      </c>
      <c r="F20" s="160">
        <v>0</v>
      </c>
    </row>
    <row r="21" spans="1:6">
      <c r="A21" s="108" t="s">
        <v>660</v>
      </c>
      <c r="B21" s="108" t="s">
        <v>660</v>
      </c>
      <c r="C21" s="108" t="s">
        <v>660</v>
      </c>
      <c r="D21" s="161" t="s">
        <v>660</v>
      </c>
      <c r="E21" s="161" t="s">
        <v>661</v>
      </c>
      <c r="F21" s="161" t="s">
        <v>661</v>
      </c>
    </row>
    <row r="22" spans="1:6" ht="25">
      <c r="A22" s="85">
        <v>2</v>
      </c>
      <c r="B22" s="86" t="s">
        <v>345</v>
      </c>
      <c r="C22" s="87" t="s">
        <v>51</v>
      </c>
      <c r="D22" s="160">
        <v>24724120302</v>
      </c>
      <c r="E22" s="160">
        <v>21436650554</v>
      </c>
      <c r="F22" s="160">
        <v>24724120302</v>
      </c>
    </row>
    <row r="23" spans="1:6">
      <c r="A23" s="108" t="s">
        <v>660</v>
      </c>
      <c r="B23" s="108" t="s">
        <v>660</v>
      </c>
      <c r="C23" s="108" t="s">
        <v>660</v>
      </c>
      <c r="D23" s="161" t="s">
        <v>660</v>
      </c>
      <c r="E23" s="161" t="s">
        <v>661</v>
      </c>
      <c r="F23" s="161" t="s">
        <v>661</v>
      </c>
    </row>
    <row r="24" spans="1:6" ht="25">
      <c r="A24" s="88"/>
      <c r="B24" s="89" t="s">
        <v>346</v>
      </c>
      <c r="C24" s="90" t="s">
        <v>52</v>
      </c>
      <c r="D24" s="160">
        <v>0</v>
      </c>
      <c r="E24" s="160">
        <v>0</v>
      </c>
      <c r="F24" s="160">
        <v>0</v>
      </c>
    </row>
    <row r="25" spans="1:6" ht="25">
      <c r="A25" s="88"/>
      <c r="B25" s="89" t="s">
        <v>347</v>
      </c>
      <c r="C25" s="90" t="s">
        <v>53</v>
      </c>
      <c r="D25" s="160">
        <v>24724120302</v>
      </c>
      <c r="E25" s="160">
        <v>21436650554</v>
      </c>
      <c r="F25" s="160">
        <v>24724120302</v>
      </c>
    </row>
    <row r="26" spans="1:6" ht="25">
      <c r="A26" s="85">
        <v>3</v>
      </c>
      <c r="B26" s="86" t="s">
        <v>348</v>
      </c>
      <c r="C26" s="87" t="s">
        <v>54</v>
      </c>
      <c r="D26" s="160">
        <v>7914747595</v>
      </c>
      <c r="E26" s="160">
        <v>9648136115</v>
      </c>
      <c r="F26" s="160">
        <v>7914747595</v>
      </c>
    </row>
    <row r="27" spans="1:6">
      <c r="A27" s="108" t="s">
        <v>660</v>
      </c>
      <c r="B27" s="108" t="s">
        <v>660</v>
      </c>
      <c r="C27" s="108" t="s">
        <v>660</v>
      </c>
      <c r="D27" s="161" t="s">
        <v>660</v>
      </c>
      <c r="E27" s="161" t="s">
        <v>660</v>
      </c>
      <c r="F27" s="161" t="s">
        <v>660</v>
      </c>
    </row>
    <row r="28" spans="1:6" ht="25">
      <c r="A28" s="88"/>
      <c r="B28" s="89" t="s">
        <v>309</v>
      </c>
      <c r="C28" s="90" t="s">
        <v>55</v>
      </c>
      <c r="D28" s="160">
        <v>3188117457</v>
      </c>
      <c r="E28" s="160">
        <v>4691725157</v>
      </c>
      <c r="F28" s="160">
        <v>3188117457</v>
      </c>
    </row>
    <row r="29" spans="1:6" ht="25">
      <c r="A29" s="88"/>
      <c r="B29" s="89" t="s">
        <v>775</v>
      </c>
      <c r="C29" s="90" t="s">
        <v>56</v>
      </c>
      <c r="D29" s="160">
        <v>4726630138</v>
      </c>
      <c r="E29" s="160">
        <v>4956410958</v>
      </c>
      <c r="F29" s="160">
        <v>4726630138</v>
      </c>
    </row>
    <row r="30" spans="1:6" ht="25">
      <c r="A30" s="88"/>
      <c r="B30" s="89" t="s">
        <v>387</v>
      </c>
      <c r="C30" s="90" t="s">
        <v>306</v>
      </c>
      <c r="D30" s="160">
        <v>0</v>
      </c>
      <c r="E30" s="160">
        <v>0</v>
      </c>
      <c r="F30" s="160">
        <v>0</v>
      </c>
    </row>
    <row r="31" spans="1:6" s="23" customFormat="1" ht="25">
      <c r="A31" s="85">
        <v>4</v>
      </c>
      <c r="B31" s="86" t="s">
        <v>349</v>
      </c>
      <c r="C31" s="87" t="s">
        <v>57</v>
      </c>
      <c r="D31" s="160">
        <v>0</v>
      </c>
      <c r="E31" s="160">
        <v>0</v>
      </c>
      <c r="F31" s="160">
        <v>0</v>
      </c>
    </row>
    <row r="32" spans="1:6">
      <c r="A32" s="108" t="s">
        <v>660</v>
      </c>
      <c r="B32" s="108" t="s">
        <v>660</v>
      </c>
      <c r="C32" s="108" t="s">
        <v>660</v>
      </c>
      <c r="D32" s="161" t="s">
        <v>660</v>
      </c>
      <c r="E32" s="161" t="s">
        <v>660</v>
      </c>
      <c r="F32" s="161" t="s">
        <v>660</v>
      </c>
    </row>
    <row r="33" spans="1:6" ht="25">
      <c r="A33" s="91"/>
      <c r="B33" s="92" t="s">
        <v>350</v>
      </c>
      <c r="C33" s="93" t="s">
        <v>58</v>
      </c>
      <c r="D33" s="160">
        <v>0</v>
      </c>
      <c r="E33" s="160">
        <v>0</v>
      </c>
      <c r="F33" s="160">
        <v>0</v>
      </c>
    </row>
    <row r="34" spans="1:6" ht="25">
      <c r="A34" s="91"/>
      <c r="B34" s="92" t="s">
        <v>351</v>
      </c>
      <c r="C34" s="93" t="s">
        <v>59</v>
      </c>
      <c r="D34" s="160">
        <v>0</v>
      </c>
      <c r="E34" s="160">
        <v>0</v>
      </c>
      <c r="F34" s="160">
        <v>0</v>
      </c>
    </row>
    <row r="35" spans="1:6" ht="75">
      <c r="A35" s="91"/>
      <c r="B35" s="92" t="s">
        <v>34</v>
      </c>
      <c r="C35" s="93" t="s">
        <v>60</v>
      </c>
      <c r="D35" s="160">
        <v>0</v>
      </c>
      <c r="E35" s="160">
        <v>0</v>
      </c>
      <c r="F35" s="160">
        <v>0</v>
      </c>
    </row>
    <row r="36" spans="1:6" ht="25">
      <c r="A36" s="156" t="s">
        <v>22</v>
      </c>
      <c r="B36" s="157" t="s">
        <v>352</v>
      </c>
      <c r="C36" s="158" t="s">
        <v>61</v>
      </c>
      <c r="D36" s="163">
        <v>5586425305</v>
      </c>
      <c r="E36" s="163">
        <v>5704744487</v>
      </c>
      <c r="F36" s="163">
        <v>5586425305</v>
      </c>
    </row>
    <row r="37" spans="1:6" ht="25">
      <c r="A37" s="85">
        <v>1</v>
      </c>
      <c r="B37" s="86" t="s">
        <v>662</v>
      </c>
      <c r="C37" s="87" t="s">
        <v>62</v>
      </c>
      <c r="D37" s="160">
        <v>4880816563</v>
      </c>
      <c r="E37" s="160">
        <v>4801176409</v>
      </c>
      <c r="F37" s="160">
        <v>4880816563</v>
      </c>
    </row>
    <row r="38" spans="1:6">
      <c r="A38" s="108" t="s">
        <v>660</v>
      </c>
      <c r="B38" s="108" t="s">
        <v>660</v>
      </c>
      <c r="C38" s="108" t="s">
        <v>660</v>
      </c>
      <c r="D38" s="161" t="s">
        <v>660</v>
      </c>
      <c r="E38" s="161" t="s">
        <v>660</v>
      </c>
      <c r="F38" s="161" t="s">
        <v>660</v>
      </c>
    </row>
    <row r="39" spans="1:6" ht="50">
      <c r="A39" s="85">
        <v>2</v>
      </c>
      <c r="B39" s="86" t="s">
        <v>780</v>
      </c>
      <c r="C39" s="87" t="s">
        <v>63</v>
      </c>
      <c r="D39" s="160">
        <v>329954444</v>
      </c>
      <c r="E39" s="160">
        <v>326579992</v>
      </c>
      <c r="F39" s="160">
        <v>329954444</v>
      </c>
    </row>
    <row r="40" spans="1:6">
      <c r="A40" s="108" t="s">
        <v>660</v>
      </c>
      <c r="B40" s="108" t="s">
        <v>660</v>
      </c>
      <c r="C40" s="108" t="s">
        <v>660</v>
      </c>
      <c r="D40" s="161" t="s">
        <v>660</v>
      </c>
      <c r="E40" s="161" t="s">
        <v>660</v>
      </c>
      <c r="F40" s="161" t="s">
        <v>660</v>
      </c>
    </row>
    <row r="41" spans="1:6" ht="25">
      <c r="A41" s="94"/>
      <c r="B41" s="89" t="s">
        <v>663</v>
      </c>
      <c r="C41" s="90" t="s">
        <v>64</v>
      </c>
      <c r="D41" s="160">
        <v>142357151</v>
      </c>
      <c r="E41" s="160">
        <v>140237335</v>
      </c>
      <c r="F41" s="160">
        <v>142357151</v>
      </c>
    </row>
    <row r="42" spans="1:6" ht="25">
      <c r="A42" s="94"/>
      <c r="B42" s="89" t="s">
        <v>664</v>
      </c>
      <c r="C42" s="90" t="s">
        <v>65</v>
      </c>
      <c r="D42" s="160">
        <v>4500000</v>
      </c>
      <c r="E42" s="160">
        <v>6200000</v>
      </c>
      <c r="F42" s="160">
        <v>4500000</v>
      </c>
    </row>
    <row r="43" spans="1:6" ht="50">
      <c r="A43" s="94"/>
      <c r="B43" s="89" t="s">
        <v>781</v>
      </c>
      <c r="C43" s="90" t="s">
        <v>66</v>
      </c>
      <c r="D43" s="160">
        <v>4134019</v>
      </c>
      <c r="E43" s="160">
        <v>4099523</v>
      </c>
      <c r="F43" s="160">
        <v>4134019</v>
      </c>
    </row>
    <row r="44" spans="1:6" ht="25">
      <c r="A44" s="94"/>
      <c r="B44" s="89" t="s">
        <v>665</v>
      </c>
      <c r="C44" s="90" t="s">
        <v>67</v>
      </c>
      <c r="D44" s="160">
        <v>178963274</v>
      </c>
      <c r="E44" s="160">
        <v>176043134</v>
      </c>
      <c r="F44" s="160">
        <v>178963274</v>
      </c>
    </row>
    <row r="45" spans="1:6" ht="62.5">
      <c r="A45" s="85">
        <v>3</v>
      </c>
      <c r="B45" s="95" t="s">
        <v>666</v>
      </c>
      <c r="C45" s="87" t="s">
        <v>68</v>
      </c>
      <c r="D45" s="160">
        <v>167222456</v>
      </c>
      <c r="E45" s="160">
        <v>165032352</v>
      </c>
      <c r="F45" s="160">
        <v>167222456</v>
      </c>
    </row>
    <row r="46" spans="1:6">
      <c r="A46" s="108" t="s">
        <v>660</v>
      </c>
      <c r="B46" s="108" t="s">
        <v>660</v>
      </c>
      <c r="C46" s="108" t="s">
        <v>660</v>
      </c>
      <c r="D46" s="161" t="s">
        <v>660</v>
      </c>
      <c r="E46" s="161" t="s">
        <v>660</v>
      </c>
      <c r="F46" s="161" t="s">
        <v>660</v>
      </c>
    </row>
    <row r="47" spans="1:6" ht="25">
      <c r="A47" s="94"/>
      <c r="B47" s="96" t="s">
        <v>388</v>
      </c>
      <c r="C47" s="90" t="s">
        <v>69</v>
      </c>
      <c r="D47" s="160">
        <v>134222456</v>
      </c>
      <c r="E47" s="160">
        <v>132032352</v>
      </c>
      <c r="F47" s="160">
        <v>134222456</v>
      </c>
    </row>
    <row r="48" spans="1:6" ht="25">
      <c r="A48" s="94"/>
      <c r="B48" s="96" t="s">
        <v>36</v>
      </c>
      <c r="C48" s="90" t="s">
        <v>70</v>
      </c>
      <c r="D48" s="160">
        <v>33000000</v>
      </c>
      <c r="E48" s="160">
        <v>33000000</v>
      </c>
      <c r="F48" s="160">
        <v>33000000</v>
      </c>
    </row>
    <row r="49" spans="1:6" ht="25">
      <c r="A49" s="94">
        <v>4</v>
      </c>
      <c r="B49" s="96" t="s">
        <v>667</v>
      </c>
      <c r="C49" s="90"/>
      <c r="D49" s="160">
        <v>0</v>
      </c>
      <c r="E49" s="160">
        <v>0</v>
      </c>
      <c r="F49" s="160">
        <v>0</v>
      </c>
    </row>
    <row r="50" spans="1:6">
      <c r="A50" s="108" t="s">
        <v>660</v>
      </c>
      <c r="B50" s="108" t="s">
        <v>660</v>
      </c>
      <c r="C50" s="108" t="s">
        <v>660</v>
      </c>
      <c r="D50" s="161" t="s">
        <v>660</v>
      </c>
      <c r="E50" s="161" t="s">
        <v>660</v>
      </c>
      <c r="F50" s="161" t="s">
        <v>660</v>
      </c>
    </row>
    <row r="51" spans="1:6" ht="37.5">
      <c r="A51" s="94">
        <v>5</v>
      </c>
      <c r="B51" s="96" t="s">
        <v>668</v>
      </c>
      <c r="C51" s="90"/>
      <c r="D51" s="160">
        <v>0</v>
      </c>
      <c r="E51" s="160">
        <v>0</v>
      </c>
      <c r="F51" s="160">
        <v>0</v>
      </c>
    </row>
    <row r="52" spans="1:6">
      <c r="A52" s="108" t="s">
        <v>660</v>
      </c>
      <c r="B52" s="108" t="s">
        <v>660</v>
      </c>
      <c r="C52" s="108" t="s">
        <v>660</v>
      </c>
      <c r="D52" s="161" t="s">
        <v>660</v>
      </c>
      <c r="E52" s="161" t="s">
        <v>660</v>
      </c>
      <c r="F52" s="161" t="s">
        <v>660</v>
      </c>
    </row>
    <row r="53" spans="1:6" ht="25">
      <c r="A53" s="85">
        <v>6</v>
      </c>
      <c r="B53" s="86" t="s">
        <v>37</v>
      </c>
      <c r="C53" s="87" t="s">
        <v>71</v>
      </c>
      <c r="D53" s="160">
        <v>36175336</v>
      </c>
      <c r="E53" s="160">
        <v>35058836</v>
      </c>
      <c r="F53" s="160">
        <v>36175336</v>
      </c>
    </row>
    <row r="54" spans="1:6">
      <c r="A54" s="108" t="s">
        <v>660</v>
      </c>
      <c r="B54" s="108" t="s">
        <v>660</v>
      </c>
      <c r="C54" s="108" t="s">
        <v>660</v>
      </c>
      <c r="D54" s="161" t="s">
        <v>660</v>
      </c>
      <c r="E54" s="161" t="s">
        <v>660</v>
      </c>
      <c r="F54" s="161" t="s">
        <v>660</v>
      </c>
    </row>
    <row r="55" spans="1:6" ht="62.5">
      <c r="A55" s="85">
        <v>7</v>
      </c>
      <c r="B55" s="86" t="s">
        <v>389</v>
      </c>
      <c r="C55" s="87" t="s">
        <v>72</v>
      </c>
      <c r="D55" s="160">
        <v>54729452</v>
      </c>
      <c r="E55" s="160">
        <v>77441757</v>
      </c>
      <c r="F55" s="160">
        <v>54729452</v>
      </c>
    </row>
    <row r="56" spans="1:6">
      <c r="A56" s="108" t="s">
        <v>660</v>
      </c>
      <c r="B56" s="108" t="s">
        <v>660</v>
      </c>
      <c r="C56" s="108" t="s">
        <v>660</v>
      </c>
      <c r="D56" s="161" t="s">
        <v>660</v>
      </c>
      <c r="E56" s="161" t="s">
        <v>660</v>
      </c>
      <c r="F56" s="161" t="s">
        <v>660</v>
      </c>
    </row>
    <row r="57" spans="1:6" ht="25">
      <c r="A57" s="94"/>
      <c r="B57" s="15" t="s">
        <v>390</v>
      </c>
      <c r="C57" s="90" t="s">
        <v>73</v>
      </c>
      <c r="D57" s="160">
        <v>19479452</v>
      </c>
      <c r="E57" s="160">
        <v>19508197</v>
      </c>
      <c r="F57" s="160">
        <v>19479452</v>
      </c>
    </row>
    <row r="58" spans="1:6" ht="25">
      <c r="A58" s="94"/>
      <c r="B58" s="15" t="s">
        <v>353</v>
      </c>
      <c r="C58" s="90" t="s">
        <v>74</v>
      </c>
      <c r="D58" s="160">
        <v>35250000</v>
      </c>
      <c r="E58" s="160">
        <v>47000000</v>
      </c>
      <c r="F58" s="160">
        <v>35250000</v>
      </c>
    </row>
    <row r="59" spans="1:6" ht="25">
      <c r="A59" s="94"/>
      <c r="B59" s="15" t="s">
        <v>39</v>
      </c>
      <c r="C59" s="90" t="s">
        <v>75</v>
      </c>
      <c r="D59" s="160">
        <v>0</v>
      </c>
      <c r="E59" s="160">
        <v>10933560</v>
      </c>
      <c r="F59" s="160">
        <v>0</v>
      </c>
    </row>
    <row r="60" spans="1:6" ht="137.5">
      <c r="A60" s="85">
        <v>8</v>
      </c>
      <c r="B60" s="95" t="s">
        <v>391</v>
      </c>
      <c r="C60" s="87" t="s">
        <v>76</v>
      </c>
      <c r="D60" s="160">
        <v>9768974</v>
      </c>
      <c r="E60" s="160">
        <v>42924466</v>
      </c>
      <c r="F60" s="160">
        <v>9768974</v>
      </c>
    </row>
    <row r="61" spans="1:6">
      <c r="A61" s="108" t="s">
        <v>660</v>
      </c>
      <c r="B61" s="108" t="s">
        <v>660</v>
      </c>
      <c r="C61" s="108" t="s">
        <v>660</v>
      </c>
      <c r="D61" s="161" t="s">
        <v>660</v>
      </c>
      <c r="E61" s="161" t="s">
        <v>660</v>
      </c>
      <c r="F61" s="161" t="s">
        <v>660</v>
      </c>
    </row>
    <row r="62" spans="1:6" ht="25">
      <c r="A62" s="94"/>
      <c r="B62" s="96" t="s">
        <v>354</v>
      </c>
      <c r="C62" s="90" t="s">
        <v>77</v>
      </c>
      <c r="D62" s="160">
        <v>9768974</v>
      </c>
      <c r="E62" s="160">
        <v>42924466</v>
      </c>
      <c r="F62" s="160">
        <v>9768974</v>
      </c>
    </row>
    <row r="63" spans="1:6" ht="25">
      <c r="A63" s="94"/>
      <c r="B63" s="96" t="s">
        <v>202</v>
      </c>
      <c r="C63" s="90" t="s">
        <v>78</v>
      </c>
      <c r="D63" s="160">
        <v>0</v>
      </c>
      <c r="E63" s="160">
        <v>0</v>
      </c>
      <c r="F63" s="160">
        <v>0</v>
      </c>
    </row>
    <row r="64" spans="1:6" s="23" customFormat="1" ht="37.5">
      <c r="A64" s="94"/>
      <c r="B64" s="96" t="s">
        <v>392</v>
      </c>
      <c r="C64" s="90" t="s">
        <v>79</v>
      </c>
      <c r="D64" s="160">
        <v>0</v>
      </c>
      <c r="E64" s="160">
        <v>0</v>
      </c>
      <c r="F64" s="160">
        <v>0</v>
      </c>
    </row>
    <row r="65" spans="1:6" s="23" customFormat="1" ht="25">
      <c r="A65" s="94"/>
      <c r="B65" s="15" t="s">
        <v>355</v>
      </c>
      <c r="C65" s="90" t="s">
        <v>80</v>
      </c>
      <c r="D65" s="160">
        <v>0</v>
      </c>
      <c r="E65" s="160">
        <v>0</v>
      </c>
      <c r="F65" s="160">
        <v>0</v>
      </c>
    </row>
    <row r="66" spans="1:6" ht="25">
      <c r="A66" s="94"/>
      <c r="B66" s="15" t="s">
        <v>669</v>
      </c>
      <c r="C66" s="90" t="s">
        <v>81</v>
      </c>
      <c r="D66" s="160">
        <v>0</v>
      </c>
      <c r="E66" s="160">
        <v>0</v>
      </c>
      <c r="F66" s="160">
        <v>0</v>
      </c>
    </row>
    <row r="67" spans="1:6" ht="50">
      <c r="A67" s="85">
        <v>9</v>
      </c>
      <c r="B67" s="86" t="s">
        <v>393</v>
      </c>
      <c r="C67" s="87" t="s">
        <v>82</v>
      </c>
      <c r="D67" s="160">
        <v>94604065</v>
      </c>
      <c r="E67" s="160">
        <v>243539829</v>
      </c>
      <c r="F67" s="160">
        <v>94604065</v>
      </c>
    </row>
    <row r="68" spans="1:6" s="23" customFormat="1">
      <c r="A68" s="108" t="s">
        <v>660</v>
      </c>
      <c r="B68" s="108" t="s">
        <v>660</v>
      </c>
      <c r="C68" s="108" t="s">
        <v>660</v>
      </c>
      <c r="D68" s="161" t="s">
        <v>660</v>
      </c>
      <c r="E68" s="161" t="s">
        <v>660</v>
      </c>
      <c r="F68" s="161" t="s">
        <v>660</v>
      </c>
    </row>
    <row r="69" spans="1:6" s="23" customFormat="1" ht="25">
      <c r="A69" s="94"/>
      <c r="B69" s="89" t="s">
        <v>41</v>
      </c>
      <c r="C69" s="90" t="s">
        <v>83</v>
      </c>
      <c r="D69" s="160">
        <v>93841074</v>
      </c>
      <c r="E69" s="160">
        <v>241089279</v>
      </c>
      <c r="F69" s="160">
        <v>93841074</v>
      </c>
    </row>
    <row r="70" spans="1:6" s="23" customFormat="1" ht="25">
      <c r="A70" s="94"/>
      <c r="B70" s="89" t="s">
        <v>42</v>
      </c>
      <c r="C70" s="90" t="s">
        <v>84</v>
      </c>
      <c r="D70" s="160">
        <v>762991</v>
      </c>
      <c r="E70" s="160">
        <v>2450550</v>
      </c>
      <c r="F70" s="160">
        <v>762991</v>
      </c>
    </row>
    <row r="71" spans="1:6" ht="25">
      <c r="A71" s="94"/>
      <c r="B71" s="89" t="s">
        <v>43</v>
      </c>
      <c r="C71" s="90" t="s">
        <v>85</v>
      </c>
      <c r="D71" s="160">
        <v>0</v>
      </c>
      <c r="E71" s="160">
        <v>0</v>
      </c>
      <c r="F71" s="160">
        <v>0</v>
      </c>
    </row>
    <row r="72" spans="1:6" ht="25">
      <c r="A72" s="85">
        <v>10</v>
      </c>
      <c r="B72" s="86" t="s">
        <v>670</v>
      </c>
      <c r="C72" s="87" t="s">
        <v>86</v>
      </c>
      <c r="D72" s="160">
        <v>13154015</v>
      </c>
      <c r="E72" s="160">
        <v>12990846</v>
      </c>
      <c r="F72" s="160">
        <v>13154015</v>
      </c>
    </row>
    <row r="73" spans="1:6">
      <c r="A73" s="108" t="s">
        <v>660</v>
      </c>
      <c r="B73" s="108" t="s">
        <v>660</v>
      </c>
      <c r="C73" s="108" t="s">
        <v>660</v>
      </c>
      <c r="D73" s="161" t="s">
        <v>660</v>
      </c>
      <c r="E73" s="161" t="s">
        <v>660</v>
      </c>
      <c r="F73" s="161" t="s">
        <v>660</v>
      </c>
    </row>
    <row r="74" spans="1:6" ht="25">
      <c r="A74" s="85"/>
      <c r="B74" s="89" t="s">
        <v>44</v>
      </c>
      <c r="C74" s="90" t="s">
        <v>87</v>
      </c>
      <c r="D74" s="160">
        <v>0</v>
      </c>
      <c r="E74" s="160">
        <v>0</v>
      </c>
      <c r="F74" s="160">
        <v>0</v>
      </c>
    </row>
    <row r="75" spans="1:6" ht="25">
      <c r="A75" s="85"/>
      <c r="B75" s="89" t="s">
        <v>394</v>
      </c>
      <c r="C75" s="90" t="s">
        <v>88</v>
      </c>
      <c r="D75" s="160">
        <v>0</v>
      </c>
      <c r="E75" s="160">
        <v>0</v>
      </c>
      <c r="F75" s="160">
        <v>0</v>
      </c>
    </row>
    <row r="76" spans="1:6" ht="25">
      <c r="A76" s="85"/>
      <c r="B76" s="89" t="s">
        <v>45</v>
      </c>
      <c r="C76" s="90" t="s">
        <v>89</v>
      </c>
      <c r="D76" s="160">
        <v>1849315</v>
      </c>
      <c r="E76" s="160">
        <v>1885246</v>
      </c>
      <c r="F76" s="160">
        <v>1849315</v>
      </c>
    </row>
    <row r="77" spans="1:6" ht="25">
      <c r="A77" s="85"/>
      <c r="B77" s="89" t="s">
        <v>46</v>
      </c>
      <c r="C77" s="90" t="s">
        <v>90</v>
      </c>
      <c r="D77" s="160">
        <v>11304700</v>
      </c>
      <c r="E77" s="160">
        <v>11105600</v>
      </c>
      <c r="F77" s="160">
        <v>11304700</v>
      </c>
    </row>
    <row r="78" spans="1:6" ht="25">
      <c r="A78" s="85"/>
      <c r="B78" s="89" t="s">
        <v>395</v>
      </c>
      <c r="C78" s="90" t="s">
        <v>91</v>
      </c>
      <c r="D78" s="160">
        <v>0</v>
      </c>
      <c r="E78" s="160">
        <v>0</v>
      </c>
      <c r="F78" s="160">
        <v>0</v>
      </c>
    </row>
    <row r="79" spans="1:6" ht="25">
      <c r="A79" s="85"/>
      <c r="B79" s="89" t="s">
        <v>43</v>
      </c>
      <c r="C79" s="90" t="s">
        <v>92</v>
      </c>
      <c r="D79" s="160">
        <v>0</v>
      </c>
      <c r="E79" s="160">
        <v>0</v>
      </c>
      <c r="F79" s="160">
        <v>0</v>
      </c>
    </row>
    <row r="80" spans="1:6" ht="25">
      <c r="A80" s="85"/>
      <c r="B80" s="89" t="s">
        <v>778</v>
      </c>
      <c r="C80" s="90" t="s">
        <v>93</v>
      </c>
      <c r="D80" s="160">
        <v>0</v>
      </c>
      <c r="E80" s="160">
        <v>0</v>
      </c>
      <c r="F80" s="160">
        <v>0</v>
      </c>
    </row>
    <row r="81" spans="1:6" ht="37.5">
      <c r="A81" s="162" t="s">
        <v>26</v>
      </c>
      <c r="B81" s="157" t="s">
        <v>396</v>
      </c>
      <c r="C81" s="158" t="s">
        <v>94</v>
      </c>
      <c r="D81" s="163">
        <v>27052442592</v>
      </c>
      <c r="E81" s="163">
        <v>25380042182</v>
      </c>
      <c r="F81" s="163">
        <v>27052442592</v>
      </c>
    </row>
    <row r="82" spans="1:6" ht="25">
      <c r="A82" s="162" t="s">
        <v>27</v>
      </c>
      <c r="B82" s="157" t="s">
        <v>357</v>
      </c>
      <c r="C82" s="158" t="s">
        <v>95</v>
      </c>
      <c r="D82" s="163">
        <v>-980596636</v>
      </c>
      <c r="E82" s="163">
        <v>2295059007</v>
      </c>
      <c r="F82" s="163">
        <v>-980596636</v>
      </c>
    </row>
    <row r="83" spans="1:6" ht="50">
      <c r="A83" s="85">
        <v>1</v>
      </c>
      <c r="B83" s="86" t="s">
        <v>671</v>
      </c>
      <c r="C83" s="87" t="s">
        <v>96</v>
      </c>
      <c r="D83" s="160">
        <v>137679824</v>
      </c>
      <c r="E83" s="160">
        <v>2605392376</v>
      </c>
      <c r="F83" s="160">
        <v>137679824</v>
      </c>
    </row>
    <row r="84" spans="1:6" ht="25">
      <c r="A84" s="85">
        <v>2</v>
      </c>
      <c r="B84" s="86" t="s">
        <v>47</v>
      </c>
      <c r="C84" s="87" t="s">
        <v>97</v>
      </c>
      <c r="D84" s="160">
        <v>-1118276460</v>
      </c>
      <c r="E84" s="160">
        <v>-310333369</v>
      </c>
      <c r="F84" s="160">
        <v>-1118276460</v>
      </c>
    </row>
    <row r="85" spans="1:6" ht="62.5">
      <c r="A85" s="162" t="s">
        <v>28</v>
      </c>
      <c r="B85" s="157" t="s">
        <v>397</v>
      </c>
      <c r="C85" s="158" t="s">
        <v>98</v>
      </c>
      <c r="D85" s="163">
        <v>26071845956</v>
      </c>
      <c r="E85" s="163">
        <v>27675101189</v>
      </c>
      <c r="F85" s="163">
        <v>26071845956</v>
      </c>
    </row>
    <row r="86" spans="1:6" ht="25">
      <c r="A86" s="162" t="s">
        <v>29</v>
      </c>
      <c r="B86" s="157" t="s">
        <v>48</v>
      </c>
      <c r="C86" s="158" t="s">
        <v>99</v>
      </c>
      <c r="D86" s="163">
        <v>1648574048482</v>
      </c>
      <c r="E86" s="163">
        <v>1485575178473</v>
      </c>
      <c r="F86" s="163">
        <v>1648574048482</v>
      </c>
    </row>
    <row r="87" spans="1:6" ht="62.25" customHeight="1">
      <c r="A87" s="162" t="s">
        <v>30</v>
      </c>
      <c r="B87" s="157" t="s">
        <v>709</v>
      </c>
      <c r="C87" s="158" t="s">
        <v>100</v>
      </c>
      <c r="D87" s="163">
        <v>-67463277507</v>
      </c>
      <c r="E87" s="163">
        <v>162998870009</v>
      </c>
      <c r="F87" s="163">
        <v>-67463277507</v>
      </c>
    </row>
    <row r="88" spans="1:6" s="23" customFormat="1" ht="50">
      <c r="A88" s="85">
        <v>1</v>
      </c>
      <c r="B88" s="86" t="s">
        <v>672</v>
      </c>
      <c r="C88" s="87" t="s">
        <v>101</v>
      </c>
      <c r="D88" s="160">
        <v>26071845956</v>
      </c>
      <c r="E88" s="160">
        <v>27675101189</v>
      </c>
      <c r="F88" s="160">
        <v>26071845956</v>
      </c>
    </row>
    <row r="89" spans="1:6" ht="50">
      <c r="A89" s="85">
        <v>2</v>
      </c>
      <c r="B89" s="86" t="s">
        <v>673</v>
      </c>
      <c r="C89" s="87" t="s">
        <v>102</v>
      </c>
      <c r="D89" s="160">
        <v>0</v>
      </c>
      <c r="E89" s="160">
        <v>0</v>
      </c>
      <c r="F89" s="160">
        <v>0</v>
      </c>
    </row>
    <row r="90" spans="1:6" ht="50">
      <c r="A90" s="85">
        <v>3</v>
      </c>
      <c r="B90" s="86" t="s">
        <v>674</v>
      </c>
      <c r="C90" s="87" t="s">
        <v>103</v>
      </c>
      <c r="D90" s="160">
        <v>-93535123463</v>
      </c>
      <c r="E90" s="160">
        <v>135323768820</v>
      </c>
      <c r="F90" s="160">
        <v>-93535123463</v>
      </c>
    </row>
    <row r="91" spans="1:6" ht="50">
      <c r="A91" s="85"/>
      <c r="B91" s="86" t="s">
        <v>398</v>
      </c>
      <c r="C91" s="87" t="s">
        <v>675</v>
      </c>
      <c r="D91" s="160">
        <v>349179265081</v>
      </c>
      <c r="E91" s="160">
        <v>512421664397</v>
      </c>
      <c r="F91" s="160">
        <v>349179265081</v>
      </c>
    </row>
    <row r="92" spans="1:6" ht="37.5">
      <c r="A92" s="85"/>
      <c r="B92" s="86" t="s">
        <v>399</v>
      </c>
      <c r="C92" s="87" t="s">
        <v>676</v>
      </c>
      <c r="D92" s="160">
        <v>-442714388544</v>
      </c>
      <c r="E92" s="160">
        <v>-377097895577</v>
      </c>
      <c r="F92" s="160">
        <v>-442714388544</v>
      </c>
    </row>
    <row r="93" spans="1:6" s="27" customFormat="1" ht="25">
      <c r="A93" s="156" t="s">
        <v>31</v>
      </c>
      <c r="B93" s="157" t="s">
        <v>49</v>
      </c>
      <c r="C93" s="158" t="s">
        <v>104</v>
      </c>
      <c r="D93" s="163">
        <v>1581110770975</v>
      </c>
      <c r="E93" s="163">
        <v>1648574048482</v>
      </c>
      <c r="F93" s="163">
        <v>1581110770975</v>
      </c>
    </row>
    <row r="94" spans="1:6" ht="50">
      <c r="A94" s="156" t="s">
        <v>32</v>
      </c>
      <c r="B94" s="157" t="s">
        <v>358</v>
      </c>
      <c r="C94" s="158" t="s">
        <v>105</v>
      </c>
      <c r="D94" s="163">
        <v>0</v>
      </c>
      <c r="E94" s="163">
        <v>0</v>
      </c>
      <c r="F94" s="163">
        <v>0</v>
      </c>
    </row>
    <row r="95" spans="1:6" ht="50">
      <c r="A95" s="97"/>
      <c r="B95" s="86" t="s">
        <v>359</v>
      </c>
      <c r="C95" s="87" t="s">
        <v>106</v>
      </c>
      <c r="D95" s="183">
        <v>0</v>
      </c>
      <c r="E95" s="183">
        <v>0</v>
      </c>
      <c r="F95" s="183">
        <v>0</v>
      </c>
    </row>
    <row r="96" spans="1:6" ht="16.899999999999999" customHeight="1"/>
    <row r="97" spans="1:6" ht="16.899999999999999" customHeight="1">
      <c r="A97" s="17" t="s">
        <v>10</v>
      </c>
      <c r="D97" s="17" t="s">
        <v>11</v>
      </c>
    </row>
    <row r="98" spans="1:6" ht="16.899999999999999" customHeight="1">
      <c r="A98" s="18" t="s">
        <v>12</v>
      </c>
      <c r="D98" s="18" t="s">
        <v>13</v>
      </c>
    </row>
    <row r="99" spans="1:6" ht="16.899999999999999" customHeight="1">
      <c r="A99" s="18"/>
      <c r="D99" s="18"/>
    </row>
    <row r="100" spans="1:6" ht="16.899999999999999" customHeight="1">
      <c r="A100" s="18"/>
      <c r="D100" s="18"/>
    </row>
    <row r="101" spans="1:6" ht="16.899999999999999" customHeight="1">
      <c r="A101" s="18"/>
      <c r="D101" s="18"/>
    </row>
    <row r="102" spans="1:6" ht="16.899999999999999" customHeight="1">
      <c r="A102" s="18"/>
      <c r="D102" s="18"/>
    </row>
    <row r="103" spans="1:6" ht="16.899999999999999" customHeight="1"/>
    <row r="104" spans="1:6" ht="16.899999999999999" customHeight="1"/>
    <row r="105" spans="1:6" ht="16.899999999999999" customHeight="1">
      <c r="A105" s="28" t="str">
        <f>TONGQUAN!C19</f>
        <v>Ngân hàng TNHH MTV Standard Chartered (Việt Nam)</v>
      </c>
      <c r="B105" s="29"/>
      <c r="D105" s="28" t="str">
        <f>TONGQUAN!F19</f>
        <v>Công ty Cổ phần Quản lý Quỹ Đầu tư Dragon Capital Việt Nam</v>
      </c>
      <c r="E105" s="29"/>
      <c r="F105" s="29"/>
    </row>
    <row r="106" spans="1:6" ht="16.899999999999999" customHeight="1">
      <c r="A106" s="25" t="str">
        <f>TONGQUAN!C20</f>
        <v>Vũ Quang Phan</v>
      </c>
      <c r="D106" s="25" t="str">
        <f>TONGQUAN!F20</f>
        <v>Lê Hoàng Anh</v>
      </c>
    </row>
    <row r="107" spans="1:6" ht="16.899999999999999" customHeight="1">
      <c r="A107" s="12" t="str">
        <f>TONGQUAN!C21</f>
        <v>Phó phòng Dịch vụ nghiệp vụ giám sát Quỹ</v>
      </c>
      <c r="D107" s="12" t="str">
        <f>TONGQUAN!F21</f>
        <v>Quyền Giám đốc nghiệp vụ hỗ trợ đầu tư</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9"/>
  <sheetViews>
    <sheetView view="pageBreakPreview" zoomScale="95" zoomScaleNormal="100" zoomScaleSheetLayoutView="95" workbookViewId="0">
      <selection activeCell="G18" sqref="G18"/>
    </sheetView>
  </sheetViews>
  <sheetFormatPr defaultColWidth="8.7265625" defaultRowHeight="12.5"/>
  <cols>
    <col min="1" max="1" width="9" style="12" customWidth="1"/>
    <col min="2" max="2" width="39.81640625" style="12" customWidth="1"/>
    <col min="3" max="3" width="9.26953125" style="12" customWidth="1"/>
    <col min="4" max="4" width="28" style="12" customWidth="1"/>
    <col min="5" max="5" width="33.81640625" style="12" customWidth="1"/>
    <col min="6" max="6" width="32.1796875" style="12" customWidth="1"/>
    <col min="7" max="7" width="28.54296875" style="12" customWidth="1"/>
    <col min="8" max="16384" width="8.7265625" style="135"/>
  </cols>
  <sheetData>
    <row r="1" spans="1:7" ht="44.25" customHeight="1">
      <c r="A1" s="218" t="s">
        <v>704</v>
      </c>
      <c r="B1" s="218"/>
      <c r="C1" s="218"/>
      <c r="D1" s="218"/>
      <c r="E1" s="218"/>
      <c r="F1" s="218"/>
      <c r="G1" s="218"/>
    </row>
    <row r="2" spans="1:7" ht="59.25" customHeight="1">
      <c r="A2" s="219" t="s">
        <v>705</v>
      </c>
      <c r="B2" s="219"/>
      <c r="C2" s="219"/>
      <c r="D2" s="219"/>
      <c r="E2" s="219"/>
      <c r="F2" s="219"/>
      <c r="G2" s="219"/>
    </row>
    <row r="3" spans="1:7" ht="15" customHeight="1">
      <c r="A3" s="220" t="s">
        <v>655</v>
      </c>
      <c r="B3" s="220"/>
      <c r="C3" s="220"/>
      <c r="D3" s="220"/>
      <c r="E3" s="220"/>
      <c r="F3" s="220"/>
      <c r="G3" s="220"/>
    </row>
    <row r="4" spans="1:7" ht="27.4" customHeight="1">
      <c r="A4" s="220"/>
      <c r="B4" s="220"/>
      <c r="C4" s="220"/>
      <c r="D4" s="220"/>
      <c r="E4" s="220"/>
      <c r="F4" s="220"/>
      <c r="G4" s="220"/>
    </row>
    <row r="5" spans="1:7" ht="16.899999999999999" customHeight="1">
      <c r="A5" s="221" t="str">
        <f>TONGQUAN!C1</f>
        <v>Tại ngày 31 tháng 03 năm 2025
/ As at 31 Mar 2025</v>
      </c>
      <c r="B5" s="221"/>
      <c r="C5" s="221"/>
      <c r="D5" s="221"/>
      <c r="E5" s="221"/>
      <c r="F5" s="221"/>
      <c r="G5" s="221"/>
    </row>
    <row r="6" spans="1:7" ht="16.899999999999999" customHeight="1"/>
    <row r="7" spans="1:7" ht="16.899999999999999" customHeight="1">
      <c r="A7" s="110" t="s">
        <v>2</v>
      </c>
      <c r="C7" s="222" t="str">
        <f>TONGQUAN!D5</f>
        <v>Công ty Cổ phần Quản lý Quỹ Đầu tư Dragon Capital Việt Nam</v>
      </c>
      <c r="D7" s="222"/>
      <c r="E7" s="222"/>
      <c r="F7" s="222"/>
      <c r="G7" s="222"/>
    </row>
    <row r="8" spans="1:7" ht="16.899999999999999" customHeight="1">
      <c r="A8" s="12" t="s">
        <v>15</v>
      </c>
      <c r="C8" s="217" t="str">
        <f>TONGQUAN!D6</f>
        <v>Dragon Capital Vietfund Management Joint Stock Company</v>
      </c>
      <c r="D8" s="217"/>
      <c r="E8" s="217"/>
      <c r="F8" s="217"/>
      <c r="G8" s="217"/>
    </row>
    <row r="9" spans="1:7" ht="16.899999999999999" customHeight="1">
      <c r="A9" s="110" t="s">
        <v>3</v>
      </c>
      <c r="C9" s="222" t="str">
        <f>TONGQUAN!D7</f>
        <v>Ngân hàng TNHH Một thành viên Standard Chartered (Việt Nam)</v>
      </c>
      <c r="D9" s="222"/>
      <c r="E9" s="222"/>
      <c r="F9" s="222"/>
      <c r="G9" s="222"/>
    </row>
    <row r="10" spans="1:7" ht="16.899999999999999" customHeight="1">
      <c r="A10" s="12" t="s">
        <v>4</v>
      </c>
      <c r="C10" s="217" t="str">
        <f>TONGQUAN!D8</f>
        <v>Standard Chartered Bank (Vietnam) Limited</v>
      </c>
      <c r="D10" s="217"/>
      <c r="E10" s="217"/>
      <c r="F10" s="217"/>
      <c r="G10" s="217"/>
    </row>
    <row r="11" spans="1:7" ht="16.899999999999999" customHeight="1">
      <c r="A11" s="110" t="s">
        <v>5</v>
      </c>
      <c r="C11" s="222" t="str">
        <f>TONGQUAN!D9</f>
        <v>Quỹ Đầu tư Trái phiếu DC</v>
      </c>
      <c r="D11" s="222"/>
      <c r="E11" s="222"/>
      <c r="F11" s="222"/>
      <c r="G11" s="222"/>
    </row>
    <row r="12" spans="1:7" ht="16.899999999999999" customHeight="1">
      <c r="A12" s="12" t="s">
        <v>6</v>
      </c>
      <c r="C12" s="217" t="str">
        <f>TONGQUAN!D10</f>
        <v>DC Bond Fund (DCBF)</v>
      </c>
      <c r="D12" s="217"/>
      <c r="E12" s="217"/>
      <c r="F12" s="217"/>
      <c r="G12" s="217"/>
    </row>
    <row r="13" spans="1:7" ht="16.899999999999999" customHeight="1">
      <c r="A13" s="110" t="s">
        <v>7</v>
      </c>
      <c r="C13" s="222" t="str">
        <f>TONGQUAN!D11</f>
        <v>Ngày 08 tháng 04 năm 2025</v>
      </c>
      <c r="D13" s="222"/>
      <c r="E13" s="222"/>
      <c r="F13" s="222"/>
      <c r="G13" s="222"/>
    </row>
    <row r="14" spans="1:7" ht="16.899999999999999" customHeight="1">
      <c r="A14" s="12" t="s">
        <v>8</v>
      </c>
      <c r="C14" s="217" t="str">
        <f>TONGQUAN!D12</f>
        <v>08 Apr 2025</v>
      </c>
      <c r="D14" s="217"/>
      <c r="E14" s="217"/>
      <c r="F14" s="217"/>
      <c r="G14" s="217"/>
    </row>
    <row r="15" spans="1:7" ht="18" hidden="1" customHeight="1"/>
    <row r="16" spans="1:7" ht="16.899999999999999" customHeight="1">
      <c r="A16" s="104" t="s">
        <v>702</v>
      </c>
      <c r="B16" s="105" t="s">
        <v>703</v>
      </c>
    </row>
    <row r="17" spans="1:7" ht="16.899999999999999" customHeight="1">
      <c r="A17" s="19" t="s">
        <v>26</v>
      </c>
      <c r="B17" s="20" t="s">
        <v>657</v>
      </c>
    </row>
    <row r="18" spans="1:7" ht="75.400000000000006" customHeight="1">
      <c r="A18" s="31" t="s">
        <v>235</v>
      </c>
      <c r="B18" s="31" t="s">
        <v>107</v>
      </c>
      <c r="C18" s="31" t="s">
        <v>19</v>
      </c>
      <c r="D18" s="31" t="s">
        <v>108</v>
      </c>
      <c r="E18" s="31" t="s">
        <v>109</v>
      </c>
      <c r="F18" s="31" t="s">
        <v>110</v>
      </c>
      <c r="G18" s="31" t="s">
        <v>111</v>
      </c>
    </row>
    <row r="19" spans="1:7" ht="39" customHeight="1">
      <c r="A19" s="186" t="s">
        <v>794</v>
      </c>
      <c r="B19" s="185" t="s">
        <v>795</v>
      </c>
      <c r="C19" s="186"/>
      <c r="D19" s="188"/>
      <c r="E19" s="188"/>
      <c r="F19" s="188"/>
      <c r="G19" s="187"/>
    </row>
    <row r="20" spans="1:7" ht="39" customHeight="1">
      <c r="A20" s="181"/>
      <c r="B20" s="180"/>
      <c r="C20" s="182"/>
      <c r="D20" s="184"/>
      <c r="E20" s="190"/>
      <c r="F20" s="184"/>
      <c r="G20" s="183"/>
    </row>
    <row r="21" spans="1:7" ht="39" customHeight="1">
      <c r="A21" s="186"/>
      <c r="B21" s="185" t="s">
        <v>796</v>
      </c>
      <c r="C21" s="186" t="s">
        <v>797</v>
      </c>
      <c r="D21" s="188"/>
      <c r="E21" s="188"/>
      <c r="F21" s="188"/>
      <c r="G21" s="187"/>
    </row>
    <row r="22" spans="1:7" ht="39" customHeight="1">
      <c r="A22" s="186" t="s">
        <v>798</v>
      </c>
      <c r="B22" s="185" t="s">
        <v>799</v>
      </c>
      <c r="C22" s="186" t="s">
        <v>800</v>
      </c>
      <c r="D22" s="188"/>
      <c r="E22" s="188"/>
      <c r="F22" s="188"/>
      <c r="G22" s="187"/>
    </row>
    <row r="23" spans="1:7" ht="39" customHeight="1">
      <c r="A23" s="181"/>
      <c r="B23" s="180"/>
      <c r="C23" s="182"/>
      <c r="D23" s="184"/>
      <c r="E23" s="190"/>
      <c r="F23" s="184"/>
      <c r="G23" s="183"/>
    </row>
    <row r="24" spans="1:7" ht="39" customHeight="1">
      <c r="A24" s="186"/>
      <c r="B24" s="185" t="s">
        <v>801</v>
      </c>
      <c r="C24" s="186" t="s">
        <v>802</v>
      </c>
      <c r="D24" s="188"/>
      <c r="E24" s="188"/>
      <c r="F24" s="188"/>
      <c r="G24" s="187"/>
    </row>
    <row r="25" spans="1:7" ht="39" customHeight="1">
      <c r="A25" s="186" t="s">
        <v>803</v>
      </c>
      <c r="B25" s="185" t="s">
        <v>804</v>
      </c>
      <c r="C25" s="186" t="s">
        <v>805</v>
      </c>
      <c r="D25" s="188"/>
      <c r="E25" s="188"/>
      <c r="F25" s="188"/>
      <c r="G25" s="187"/>
    </row>
    <row r="26" spans="1:7" ht="39" customHeight="1">
      <c r="A26" s="181"/>
      <c r="B26" s="180"/>
      <c r="C26" s="182"/>
      <c r="D26" s="184"/>
      <c r="E26" s="190"/>
      <c r="F26" s="184"/>
      <c r="G26" s="183"/>
    </row>
    <row r="27" spans="1:7" ht="39" customHeight="1">
      <c r="A27" s="186"/>
      <c r="B27" s="185" t="s">
        <v>806</v>
      </c>
      <c r="C27" s="186" t="s">
        <v>807</v>
      </c>
      <c r="D27" s="188"/>
      <c r="E27" s="188"/>
      <c r="F27" s="188">
        <v>0</v>
      </c>
      <c r="G27" s="187">
        <v>0</v>
      </c>
    </row>
    <row r="28" spans="1:7" ht="39" customHeight="1">
      <c r="A28" s="186" t="s">
        <v>808</v>
      </c>
      <c r="B28" s="185" t="s">
        <v>809</v>
      </c>
      <c r="C28" s="186" t="s">
        <v>810</v>
      </c>
      <c r="D28" s="188"/>
      <c r="E28" s="188"/>
      <c r="F28" s="188"/>
      <c r="G28" s="187"/>
    </row>
    <row r="29" spans="1:7" ht="39" customHeight="1">
      <c r="A29" s="181"/>
      <c r="B29" s="180"/>
      <c r="C29" s="182"/>
      <c r="D29" s="184"/>
      <c r="E29" s="190"/>
      <c r="F29" s="184"/>
      <c r="G29" s="183"/>
    </row>
    <row r="30" spans="1:7" ht="39" customHeight="1">
      <c r="A30" s="181" t="s">
        <v>811</v>
      </c>
      <c r="B30" s="180" t="s">
        <v>812</v>
      </c>
      <c r="C30" s="182" t="s">
        <v>813</v>
      </c>
      <c r="D30" s="184"/>
      <c r="E30" s="190"/>
      <c r="F30" s="184">
        <v>823461946321</v>
      </c>
      <c r="G30" s="183">
        <v>0.49049045866288099</v>
      </c>
    </row>
    <row r="31" spans="1:7" ht="34" customHeight="1">
      <c r="A31" s="181" t="s">
        <v>814</v>
      </c>
      <c r="B31" s="180" t="s">
        <v>815</v>
      </c>
      <c r="C31" s="182" t="s">
        <v>816</v>
      </c>
      <c r="D31" s="184">
        <v>390000</v>
      </c>
      <c r="E31" s="190">
        <v>100362.05499999999</v>
      </c>
      <c r="F31" s="184">
        <v>39141201450</v>
      </c>
      <c r="G31" s="183">
        <v>2.33142356335952E-2</v>
      </c>
    </row>
    <row r="32" spans="1:7" ht="34" customHeight="1">
      <c r="A32" s="181" t="s">
        <v>817</v>
      </c>
      <c r="B32" s="180" t="s">
        <v>818</v>
      </c>
      <c r="C32" s="182" t="s">
        <v>819</v>
      </c>
      <c r="D32" s="184">
        <v>452357</v>
      </c>
      <c r="E32" s="190">
        <v>100606.91699899999</v>
      </c>
      <c r="F32" s="184">
        <v>45510243153</v>
      </c>
      <c r="G32" s="183">
        <v>2.71079193613065E-2</v>
      </c>
    </row>
    <row r="33" spans="1:7" ht="34" customHeight="1">
      <c r="A33" s="181" t="s">
        <v>820</v>
      </c>
      <c r="B33" s="180" t="s">
        <v>821</v>
      </c>
      <c r="C33" s="182" t="s">
        <v>822</v>
      </c>
      <c r="D33" s="184">
        <v>993</v>
      </c>
      <c r="E33" s="190">
        <v>99995692</v>
      </c>
      <c r="F33" s="184">
        <v>99295722156</v>
      </c>
      <c r="G33" s="183">
        <v>5.9144936230693598E-2</v>
      </c>
    </row>
    <row r="34" spans="1:7" ht="34" customHeight="1">
      <c r="A34" s="181" t="s">
        <v>823</v>
      </c>
      <c r="B34" s="180" t="s">
        <v>824</v>
      </c>
      <c r="C34" s="182" t="s">
        <v>825</v>
      </c>
      <c r="D34" s="184">
        <v>100000</v>
      </c>
      <c r="E34" s="190">
        <v>99879.93</v>
      </c>
      <c r="F34" s="184">
        <v>9987993000</v>
      </c>
      <c r="G34" s="183">
        <v>5.9492916334253102E-3</v>
      </c>
    </row>
    <row r="35" spans="1:7" ht="34" customHeight="1">
      <c r="A35" s="181" t="s">
        <v>826</v>
      </c>
      <c r="B35" s="180" t="s">
        <v>827</v>
      </c>
      <c r="C35" s="182" t="s">
        <v>828</v>
      </c>
      <c r="D35" s="184">
        <v>600000</v>
      </c>
      <c r="E35" s="190">
        <v>100085.37</v>
      </c>
      <c r="F35" s="184">
        <v>60051222000</v>
      </c>
      <c r="G35" s="183">
        <v>3.57691713061438E-2</v>
      </c>
    </row>
    <row r="36" spans="1:7" ht="34" customHeight="1">
      <c r="A36" s="181" t="s">
        <v>829</v>
      </c>
      <c r="B36" s="180" t="s">
        <v>830</v>
      </c>
      <c r="C36" s="182" t="s">
        <v>831</v>
      </c>
      <c r="D36" s="184">
        <v>400230</v>
      </c>
      <c r="E36" s="190">
        <v>99954.156998999999</v>
      </c>
      <c r="F36" s="184">
        <v>40004652256</v>
      </c>
      <c r="G36" s="183">
        <v>2.3828545230729501E-2</v>
      </c>
    </row>
    <row r="37" spans="1:7" ht="34" customHeight="1">
      <c r="A37" s="181" t="s">
        <v>832</v>
      </c>
      <c r="B37" s="180" t="s">
        <v>833</v>
      </c>
      <c r="C37" s="182" t="s">
        <v>834</v>
      </c>
      <c r="D37" s="184">
        <v>1050000</v>
      </c>
      <c r="E37" s="190">
        <v>99671.07</v>
      </c>
      <c r="F37" s="184">
        <v>104654623500</v>
      </c>
      <c r="G37" s="183">
        <v>6.2336935557306197E-2</v>
      </c>
    </row>
    <row r="38" spans="1:7" ht="34" customHeight="1">
      <c r="A38" s="181" t="s">
        <v>835</v>
      </c>
      <c r="B38" s="180" t="s">
        <v>836</v>
      </c>
      <c r="C38" s="182" t="s">
        <v>837</v>
      </c>
      <c r="D38" s="184">
        <v>250000</v>
      </c>
      <c r="E38" s="190">
        <v>99671.141000000003</v>
      </c>
      <c r="F38" s="184">
        <v>24917785250</v>
      </c>
      <c r="G38" s="183">
        <v>1.4842138086331599E-2</v>
      </c>
    </row>
    <row r="39" spans="1:7" ht="34" customHeight="1">
      <c r="A39" s="181" t="s">
        <v>838</v>
      </c>
      <c r="B39" s="180" t="s">
        <v>839</v>
      </c>
      <c r="C39" s="182" t="s">
        <v>840</v>
      </c>
      <c r="D39" s="184">
        <v>563794</v>
      </c>
      <c r="E39" s="190">
        <v>99535.798999000006</v>
      </c>
      <c r="F39" s="184">
        <v>56117686261</v>
      </c>
      <c r="G39" s="183">
        <v>3.3426182953847999E-2</v>
      </c>
    </row>
    <row r="40" spans="1:7" ht="34" customHeight="1">
      <c r="A40" s="181" t="s">
        <v>841</v>
      </c>
      <c r="B40" s="180" t="s">
        <v>842</v>
      </c>
      <c r="C40" s="182" t="s">
        <v>843</v>
      </c>
      <c r="D40" s="184">
        <v>1100000</v>
      </c>
      <c r="E40" s="190">
        <v>100843.84600000001</v>
      </c>
      <c r="F40" s="184">
        <v>110928230600</v>
      </c>
      <c r="G40" s="183">
        <v>6.6073774202610402E-2</v>
      </c>
    </row>
    <row r="41" spans="1:7" ht="34" customHeight="1">
      <c r="A41" s="181" t="s">
        <v>844</v>
      </c>
      <c r="B41" s="180" t="s">
        <v>845</v>
      </c>
      <c r="C41" s="182" t="s">
        <v>846</v>
      </c>
      <c r="D41" s="184">
        <v>220480</v>
      </c>
      <c r="E41" s="190">
        <v>98125.629000000001</v>
      </c>
      <c r="F41" s="184">
        <v>21634738682</v>
      </c>
      <c r="G41" s="183">
        <v>1.28866099357664E-2</v>
      </c>
    </row>
    <row r="42" spans="1:7" ht="34" customHeight="1">
      <c r="A42" s="181" t="s">
        <v>847</v>
      </c>
      <c r="B42" s="180" t="s">
        <v>848</v>
      </c>
      <c r="C42" s="182" t="s">
        <v>849</v>
      </c>
      <c r="D42" s="184">
        <v>380000</v>
      </c>
      <c r="E42" s="190">
        <v>99773.05</v>
      </c>
      <c r="F42" s="184">
        <v>37913759000</v>
      </c>
      <c r="G42" s="183">
        <v>2.2583116468984601E-2</v>
      </c>
    </row>
    <row r="43" spans="1:7" ht="34" customHeight="1">
      <c r="A43" s="181" t="s">
        <v>850</v>
      </c>
      <c r="B43" s="180" t="s">
        <v>851</v>
      </c>
      <c r="C43" s="182" t="s">
        <v>852</v>
      </c>
      <c r="D43" s="184">
        <v>1533233</v>
      </c>
      <c r="E43" s="190">
        <v>99975.955000000002</v>
      </c>
      <c r="F43" s="184">
        <v>153286433413</v>
      </c>
      <c r="G43" s="183">
        <v>9.1304198533335601E-2</v>
      </c>
    </row>
    <row r="44" spans="1:7" ht="34" customHeight="1">
      <c r="A44" s="181" t="s">
        <v>853</v>
      </c>
      <c r="B44" s="180" t="s">
        <v>854</v>
      </c>
      <c r="C44" s="182" t="s">
        <v>855</v>
      </c>
      <c r="D44" s="184">
        <v>200000</v>
      </c>
      <c r="E44" s="190">
        <v>100088.27800000001</v>
      </c>
      <c r="F44" s="184">
        <v>20017655600</v>
      </c>
      <c r="G44" s="183">
        <v>1.1923403528804E-2</v>
      </c>
    </row>
    <row r="45" spans="1:7" ht="39" customHeight="1">
      <c r="A45" s="181" t="s">
        <v>856</v>
      </c>
      <c r="B45" s="180" t="s">
        <v>857</v>
      </c>
      <c r="C45" s="182" t="s">
        <v>858</v>
      </c>
      <c r="D45" s="184"/>
      <c r="E45" s="190"/>
      <c r="F45" s="184">
        <v>135976128750</v>
      </c>
      <c r="G45" s="183">
        <v>8.09934133031468E-2</v>
      </c>
    </row>
    <row r="46" spans="1:7" ht="34" customHeight="1">
      <c r="A46" s="181" t="s">
        <v>859</v>
      </c>
      <c r="B46" s="180" t="s">
        <v>860</v>
      </c>
      <c r="C46" s="182" t="s">
        <v>861</v>
      </c>
      <c r="D46" s="184">
        <v>360</v>
      </c>
      <c r="E46" s="190">
        <v>99768632</v>
      </c>
      <c r="F46" s="184">
        <v>35916707520</v>
      </c>
      <c r="G46" s="183">
        <v>2.13935840312383E-2</v>
      </c>
    </row>
    <row r="47" spans="1:7" ht="34" customHeight="1">
      <c r="A47" s="181" t="s">
        <v>862</v>
      </c>
      <c r="B47" s="180" t="s">
        <v>863</v>
      </c>
      <c r="C47" s="182" t="s">
        <v>864</v>
      </c>
      <c r="D47" s="184">
        <v>93</v>
      </c>
      <c r="E47" s="190">
        <v>1000475290</v>
      </c>
      <c r="F47" s="184">
        <v>93044201970</v>
      </c>
      <c r="G47" s="183">
        <v>5.5421253531000199E-2</v>
      </c>
    </row>
    <row r="48" spans="1:7" ht="34" customHeight="1">
      <c r="A48" s="181" t="s">
        <v>865</v>
      </c>
      <c r="B48" s="180" t="s">
        <v>866</v>
      </c>
      <c r="C48" s="182" t="s">
        <v>867</v>
      </c>
      <c r="D48" s="184">
        <v>7</v>
      </c>
      <c r="E48" s="190">
        <v>1002174180</v>
      </c>
      <c r="F48" s="184">
        <v>7015219260</v>
      </c>
      <c r="G48" s="183">
        <v>4.1785757409083099E-3</v>
      </c>
    </row>
    <row r="49" spans="1:7" ht="39" customHeight="1">
      <c r="A49" s="186"/>
      <c r="B49" s="185" t="s">
        <v>868</v>
      </c>
      <c r="C49" s="186" t="s">
        <v>869</v>
      </c>
      <c r="D49" s="188"/>
      <c r="E49" s="188"/>
      <c r="F49" s="188">
        <v>959438075071</v>
      </c>
      <c r="G49" s="187">
        <v>0.57148387196602801</v>
      </c>
    </row>
    <row r="50" spans="1:7" ht="39" customHeight="1">
      <c r="A50" s="186" t="s">
        <v>870</v>
      </c>
      <c r="B50" s="185" t="s">
        <v>871</v>
      </c>
      <c r="C50" s="186" t="s">
        <v>872</v>
      </c>
      <c r="D50" s="188"/>
      <c r="E50" s="188"/>
      <c r="F50" s="188"/>
      <c r="G50" s="187"/>
    </row>
    <row r="51" spans="1:7" ht="39" customHeight="1">
      <c r="A51" s="181"/>
      <c r="B51" s="180"/>
      <c r="C51" s="182"/>
      <c r="D51" s="184"/>
      <c r="E51" s="190"/>
      <c r="F51" s="184"/>
      <c r="G51" s="183"/>
    </row>
    <row r="52" spans="1:7" ht="39" customHeight="1">
      <c r="A52" s="181" t="s">
        <v>873</v>
      </c>
      <c r="B52" s="180" t="s">
        <v>874</v>
      </c>
      <c r="C52" s="182" t="s">
        <v>875</v>
      </c>
      <c r="D52" s="184"/>
      <c r="E52" s="190"/>
      <c r="F52" s="184">
        <v>0</v>
      </c>
      <c r="G52" s="183">
        <v>0</v>
      </c>
    </row>
    <row r="53" spans="1:7" ht="39" customHeight="1">
      <c r="A53" s="181" t="s">
        <v>876</v>
      </c>
      <c r="B53" s="180" t="s">
        <v>877</v>
      </c>
      <c r="C53" s="182" t="s">
        <v>878</v>
      </c>
      <c r="D53" s="184"/>
      <c r="E53" s="190"/>
      <c r="F53" s="184">
        <v>0</v>
      </c>
      <c r="G53" s="183">
        <v>0</v>
      </c>
    </row>
    <row r="54" spans="1:7" ht="34" customHeight="1">
      <c r="A54" s="186"/>
      <c r="B54" s="185" t="s">
        <v>879</v>
      </c>
      <c r="C54" s="186" t="s">
        <v>880</v>
      </c>
      <c r="D54" s="188"/>
      <c r="E54" s="188"/>
      <c r="F54" s="188">
        <v>0</v>
      </c>
      <c r="G54" s="187">
        <v>0</v>
      </c>
    </row>
    <row r="55" spans="1:7" ht="39" customHeight="1">
      <c r="A55" s="186"/>
      <c r="B55" s="185" t="s">
        <v>881</v>
      </c>
      <c r="C55" s="186" t="s">
        <v>882</v>
      </c>
      <c r="D55" s="188"/>
      <c r="E55" s="188"/>
      <c r="F55" s="188">
        <v>959438075071</v>
      </c>
      <c r="G55" s="187">
        <v>0.57148387196602801</v>
      </c>
    </row>
    <row r="56" spans="1:7" ht="39" customHeight="1">
      <c r="A56" s="186" t="s">
        <v>883</v>
      </c>
      <c r="B56" s="185" t="s">
        <v>884</v>
      </c>
      <c r="C56" s="186" t="s">
        <v>885</v>
      </c>
      <c r="D56" s="188"/>
      <c r="E56" s="188"/>
      <c r="F56" s="188"/>
      <c r="G56" s="187"/>
    </row>
    <row r="57" spans="1:7" ht="39" customHeight="1">
      <c r="A57" s="181"/>
      <c r="B57" s="180"/>
      <c r="C57" s="182"/>
      <c r="D57" s="184"/>
      <c r="E57" s="190"/>
      <c r="F57" s="184"/>
      <c r="G57" s="183"/>
    </row>
    <row r="58" spans="1:7" ht="39" customHeight="1">
      <c r="A58" s="181" t="s">
        <v>886</v>
      </c>
      <c r="B58" s="180" t="s">
        <v>887</v>
      </c>
      <c r="C58" s="182" t="s">
        <v>888</v>
      </c>
      <c r="D58" s="184"/>
      <c r="E58" s="190"/>
      <c r="F58" s="184">
        <v>0</v>
      </c>
      <c r="G58" s="183">
        <v>0</v>
      </c>
    </row>
    <row r="59" spans="1:7" ht="39" customHeight="1">
      <c r="A59" s="181" t="s">
        <v>889</v>
      </c>
      <c r="B59" s="180" t="s">
        <v>890</v>
      </c>
      <c r="C59" s="182" t="s">
        <v>891</v>
      </c>
      <c r="D59" s="184"/>
      <c r="E59" s="190"/>
      <c r="F59" s="184">
        <v>15658891328</v>
      </c>
      <c r="G59" s="183">
        <v>9.3271302018720307E-3</v>
      </c>
    </row>
    <row r="60" spans="1:7" ht="47" customHeight="1">
      <c r="A60" s="181" t="s">
        <v>892</v>
      </c>
      <c r="B60" s="180" t="s">
        <v>893</v>
      </c>
      <c r="C60" s="182" t="s">
        <v>894</v>
      </c>
      <c r="D60" s="184"/>
      <c r="E60" s="190"/>
      <c r="F60" s="184">
        <v>7816640408</v>
      </c>
      <c r="G60" s="183">
        <v>4.6559377225042697E-3</v>
      </c>
    </row>
    <row r="61" spans="1:7" ht="45" customHeight="1">
      <c r="A61" s="181" t="s">
        <v>895</v>
      </c>
      <c r="B61" s="180" t="s">
        <v>896</v>
      </c>
      <c r="C61" s="182" t="s">
        <v>897</v>
      </c>
      <c r="D61" s="184"/>
      <c r="E61" s="190"/>
      <c r="F61" s="184">
        <v>52115000000</v>
      </c>
      <c r="G61" s="183">
        <v>3.1042005483580101E-2</v>
      </c>
    </row>
    <row r="62" spans="1:7" ht="57" customHeight="1">
      <c r="A62" s="181" t="s">
        <v>898</v>
      </c>
      <c r="B62" s="180" t="s">
        <v>899</v>
      </c>
      <c r="C62" s="182" t="s">
        <v>900</v>
      </c>
      <c r="D62" s="184"/>
      <c r="E62" s="190"/>
      <c r="F62" s="184">
        <v>0</v>
      </c>
      <c r="G62" s="183">
        <v>0</v>
      </c>
    </row>
    <row r="63" spans="1:7" ht="39" customHeight="1">
      <c r="A63" s="181" t="s">
        <v>901</v>
      </c>
      <c r="B63" s="180" t="s">
        <v>902</v>
      </c>
      <c r="C63" s="182" t="s">
        <v>903</v>
      </c>
      <c r="D63" s="184"/>
      <c r="E63" s="190"/>
      <c r="F63" s="184">
        <v>0</v>
      </c>
      <c r="G63" s="183">
        <v>0</v>
      </c>
    </row>
    <row r="64" spans="1:7" ht="39" customHeight="1">
      <c r="A64" s="181" t="s">
        <v>904</v>
      </c>
      <c r="B64" s="180" t="s">
        <v>905</v>
      </c>
      <c r="C64" s="182" t="s">
        <v>906</v>
      </c>
      <c r="D64" s="184"/>
      <c r="E64" s="190"/>
      <c r="F64" s="184">
        <v>0</v>
      </c>
      <c r="G64" s="183">
        <v>0</v>
      </c>
    </row>
    <row r="65" spans="1:7" ht="39" customHeight="1">
      <c r="A65" s="186"/>
      <c r="B65" s="185" t="s">
        <v>907</v>
      </c>
      <c r="C65" s="186" t="s">
        <v>908</v>
      </c>
      <c r="D65" s="188"/>
      <c r="E65" s="188"/>
      <c r="F65" s="188">
        <v>75590531736</v>
      </c>
      <c r="G65" s="187">
        <v>4.5025073407956397E-2</v>
      </c>
    </row>
    <row r="66" spans="1:7" ht="39" customHeight="1">
      <c r="A66" s="186" t="s">
        <v>909</v>
      </c>
      <c r="B66" s="185" t="s">
        <v>910</v>
      </c>
      <c r="C66" s="186" t="s">
        <v>911</v>
      </c>
      <c r="D66" s="188"/>
      <c r="E66" s="188"/>
      <c r="F66" s="188"/>
      <c r="G66" s="187"/>
    </row>
    <row r="67" spans="1:7" ht="39" customHeight="1">
      <c r="A67" s="181" t="s">
        <v>912</v>
      </c>
      <c r="B67" s="180" t="s">
        <v>913</v>
      </c>
      <c r="C67" s="182" t="s">
        <v>914</v>
      </c>
      <c r="D67" s="184"/>
      <c r="E67" s="190"/>
      <c r="F67" s="184">
        <v>201221387493</v>
      </c>
      <c r="G67" s="183">
        <v>0.119856383267223</v>
      </c>
    </row>
    <row r="68" spans="1:7" ht="39" customHeight="1">
      <c r="A68" s="181"/>
      <c r="B68" s="180"/>
      <c r="C68" s="182"/>
      <c r="D68" s="184"/>
      <c r="E68" s="190"/>
      <c r="F68" s="184"/>
      <c r="G68" s="183"/>
    </row>
    <row r="69" spans="1:7" ht="39" customHeight="1">
      <c r="A69" s="181" t="s">
        <v>915</v>
      </c>
      <c r="B69" s="180" t="s">
        <v>916</v>
      </c>
      <c r="C69" s="182" t="s">
        <v>917</v>
      </c>
      <c r="D69" s="184"/>
      <c r="E69" s="190"/>
      <c r="F69" s="184">
        <v>38221387493</v>
      </c>
      <c r="G69" s="183">
        <v>2.2766353643821301E-2</v>
      </c>
    </row>
    <row r="70" spans="1:7" ht="39" customHeight="1">
      <c r="A70" s="181" t="s">
        <v>918</v>
      </c>
      <c r="B70" s="180" t="s">
        <v>919</v>
      </c>
      <c r="C70" s="182" t="s">
        <v>920</v>
      </c>
      <c r="D70" s="184"/>
      <c r="E70" s="190"/>
      <c r="F70" s="184">
        <v>163000000000</v>
      </c>
      <c r="G70" s="183">
        <v>9.7090029623401297E-2</v>
      </c>
    </row>
    <row r="71" spans="1:7" ht="39" customHeight="1">
      <c r="A71" s="181" t="s">
        <v>921</v>
      </c>
      <c r="B71" s="180" t="s">
        <v>922</v>
      </c>
      <c r="C71" s="182" t="s">
        <v>923</v>
      </c>
      <c r="D71" s="184"/>
      <c r="E71" s="190"/>
      <c r="F71" s="184">
        <v>127604164384</v>
      </c>
      <c r="G71" s="183">
        <v>7.6006700000686697E-2</v>
      </c>
    </row>
    <row r="72" spans="1:7" ht="39" customHeight="1">
      <c r="A72" s="181"/>
      <c r="B72" s="180"/>
      <c r="C72" s="182"/>
      <c r="D72" s="184"/>
      <c r="E72" s="190"/>
      <c r="F72" s="184"/>
      <c r="G72" s="183"/>
    </row>
    <row r="73" spans="1:7" ht="39" customHeight="1">
      <c r="A73" s="181" t="s">
        <v>924</v>
      </c>
      <c r="B73" s="180" t="s">
        <v>925</v>
      </c>
      <c r="C73" s="182" t="s">
        <v>926</v>
      </c>
      <c r="D73" s="184"/>
      <c r="E73" s="190"/>
      <c r="F73" s="184">
        <v>315000000000</v>
      </c>
      <c r="G73" s="183">
        <v>0.18762797135810699</v>
      </c>
    </row>
    <row r="74" spans="1:7" ht="39" customHeight="1">
      <c r="A74" s="186"/>
      <c r="B74" s="185" t="s">
        <v>927</v>
      </c>
      <c r="C74" s="186" t="s">
        <v>928</v>
      </c>
      <c r="D74" s="188"/>
      <c r="E74" s="188"/>
      <c r="F74" s="188">
        <v>643825551877</v>
      </c>
      <c r="G74" s="187">
        <v>0.38349105462601601</v>
      </c>
    </row>
    <row r="75" spans="1:7" ht="39" customHeight="1">
      <c r="A75" s="186" t="s">
        <v>929</v>
      </c>
      <c r="B75" s="185" t="s">
        <v>930</v>
      </c>
      <c r="C75" s="186" t="s">
        <v>931</v>
      </c>
      <c r="D75" s="188"/>
      <c r="E75" s="188"/>
      <c r="F75" s="188">
        <v>1678854158684</v>
      </c>
      <c r="G75" s="187">
        <v>1</v>
      </c>
    </row>
    <row r="76" spans="1:7" ht="16.899999999999999" customHeight="1">
      <c r="A76" s="66"/>
      <c r="E76" s="17"/>
    </row>
    <row r="77" spans="1:7" ht="16.899999999999999" customHeight="1">
      <c r="A77" s="17" t="s">
        <v>10</v>
      </c>
      <c r="E77" s="17" t="s">
        <v>11</v>
      </c>
    </row>
    <row r="78" spans="1:7" ht="16.899999999999999" customHeight="1">
      <c r="A78" s="18" t="s">
        <v>12</v>
      </c>
      <c r="E78" s="18" t="s">
        <v>13</v>
      </c>
    </row>
    <row r="79" spans="1:7" ht="16.899999999999999" customHeight="1"/>
    <row r="80" spans="1:7" ht="16.899999999999999" customHeight="1">
      <c r="A80" s="25"/>
      <c r="E80" s="25"/>
    </row>
    <row r="81" spans="1:7" ht="16.899999999999999" customHeight="1"/>
    <row r="82" spans="1:7" ht="16.899999999999999" customHeight="1"/>
    <row r="83" spans="1:7" ht="16.899999999999999" customHeight="1"/>
    <row r="84" spans="1:7" ht="16.899999999999999" customHeight="1"/>
    <row r="85" spans="1:7" ht="16.899999999999999" customHeight="1"/>
    <row r="86" spans="1:7" ht="16.899999999999999" customHeight="1"/>
    <row r="87" spans="1:7" ht="16.899999999999999" customHeight="1">
      <c r="A87" s="32" t="s">
        <v>14</v>
      </c>
      <c r="B87" s="29"/>
      <c r="C87" s="29"/>
      <c r="E87" s="32" t="s">
        <v>1303</v>
      </c>
      <c r="F87" s="29"/>
      <c r="G87" s="29"/>
    </row>
    <row r="88" spans="1:7" ht="16.899999999999999" customHeight="1">
      <c r="A88" s="33" t="s">
        <v>1309</v>
      </c>
      <c r="E88" s="33" t="s">
        <v>1310</v>
      </c>
    </row>
    <row r="89" spans="1:7" ht="16.899999999999999" customHeight="1">
      <c r="A89" s="34" t="s">
        <v>1311</v>
      </c>
      <c r="E89" s="34" t="s">
        <v>1312</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26" zoomScaleNormal="100" zoomScaleSheetLayoutView="100" workbookViewId="0">
      <selection activeCell="D26" sqref="D1:D1048576"/>
    </sheetView>
  </sheetViews>
  <sheetFormatPr defaultColWidth="8.7265625" defaultRowHeight="53.25" customHeight="1"/>
  <cols>
    <col min="1" max="1" width="8.7265625" style="12"/>
    <col min="2" max="2" width="59.81640625" style="12" customWidth="1"/>
    <col min="3" max="3" width="10.7265625" style="12" bestFit="1" customWidth="1"/>
    <col min="4" max="4" width="41.7265625" style="12" customWidth="1"/>
    <col min="5" max="5" width="39.54296875" style="12" customWidth="1"/>
    <col min="6" max="6" width="8.453125" style="135" customWidth="1"/>
    <col min="7" max="16384" width="8.7265625" style="135"/>
  </cols>
  <sheetData>
    <row r="1" spans="1:6" ht="53.25" customHeight="1">
      <c r="A1" s="218" t="s">
        <v>704</v>
      </c>
      <c r="B1" s="218"/>
      <c r="C1" s="218"/>
      <c r="D1" s="218"/>
      <c r="E1" s="218"/>
      <c r="F1" s="136"/>
    </row>
    <row r="2" spans="1:6" ht="66" customHeight="1">
      <c r="A2" s="219" t="s">
        <v>705</v>
      </c>
      <c r="B2" s="219"/>
      <c r="C2" s="219"/>
      <c r="D2" s="219"/>
      <c r="E2" s="219"/>
      <c r="F2" s="137"/>
    </row>
    <row r="3" spans="1:6" ht="40.5" customHeight="1">
      <c r="A3" s="220" t="s">
        <v>655</v>
      </c>
      <c r="B3" s="220"/>
      <c r="C3" s="220"/>
      <c r="D3" s="220"/>
      <c r="E3" s="220"/>
      <c r="F3" s="136"/>
    </row>
    <row r="4" spans="1:6" ht="12.5" hidden="1">
      <c r="A4" s="220"/>
      <c r="B4" s="220"/>
      <c r="C4" s="220"/>
      <c r="D4" s="220"/>
      <c r="E4" s="220"/>
      <c r="F4" s="136"/>
    </row>
    <row r="5" spans="1:6" ht="12.5">
      <c r="A5" s="221" t="s">
        <v>1302</v>
      </c>
      <c r="B5" s="221"/>
      <c r="C5" s="221"/>
      <c r="D5" s="221"/>
      <c r="E5" s="221"/>
      <c r="F5" s="138"/>
    </row>
    <row r="6" spans="1:6" ht="12.5"/>
    <row r="7" spans="1:6" ht="12.5">
      <c r="A7" s="110" t="s">
        <v>2</v>
      </c>
      <c r="C7" s="222" t="s">
        <v>1303</v>
      </c>
      <c r="D7" s="222"/>
      <c r="E7" s="222"/>
    </row>
    <row r="8" spans="1:6" ht="12.5">
      <c r="A8" s="12" t="s">
        <v>15</v>
      </c>
      <c r="C8" s="217" t="s">
        <v>1304</v>
      </c>
      <c r="D8" s="217"/>
      <c r="E8" s="217"/>
    </row>
    <row r="9" spans="1:6" ht="12.5">
      <c r="A9" s="110" t="s">
        <v>3</v>
      </c>
      <c r="C9" s="222" t="s">
        <v>1305</v>
      </c>
      <c r="D9" s="222"/>
      <c r="E9" s="222"/>
    </row>
    <row r="10" spans="1:6" ht="12.5">
      <c r="A10" s="12" t="s">
        <v>4</v>
      </c>
      <c r="C10" s="217" t="s">
        <v>1306</v>
      </c>
      <c r="D10" s="217"/>
      <c r="E10" s="217"/>
    </row>
    <row r="11" spans="1:6" ht="12.5">
      <c r="A11" s="110" t="s">
        <v>5</v>
      </c>
      <c r="C11" s="222" t="s">
        <v>757</v>
      </c>
      <c r="D11" s="222"/>
      <c r="E11" s="222"/>
    </row>
    <row r="12" spans="1:6" ht="12.5">
      <c r="A12" s="12" t="s">
        <v>6</v>
      </c>
      <c r="C12" s="217" t="s">
        <v>1323</v>
      </c>
      <c r="D12" s="217"/>
      <c r="E12" s="217"/>
    </row>
    <row r="13" spans="1:6" ht="12.5">
      <c r="A13" s="110" t="s">
        <v>7</v>
      </c>
      <c r="C13" s="222" t="s">
        <v>1307</v>
      </c>
      <c r="D13" s="222"/>
      <c r="E13" s="222"/>
    </row>
    <row r="14" spans="1:6" ht="12.5">
      <c r="A14" s="12" t="s">
        <v>8</v>
      </c>
      <c r="C14" s="217" t="s">
        <v>1308</v>
      </c>
      <c r="D14" s="217"/>
      <c r="E14" s="217"/>
    </row>
    <row r="15" spans="1:6" ht="12.5"/>
    <row r="16" spans="1:6" ht="12.5">
      <c r="A16" s="104" t="s">
        <v>702</v>
      </c>
      <c r="B16" s="105" t="s">
        <v>703</v>
      </c>
    </row>
    <row r="17" spans="1:5" ht="12.5">
      <c r="A17" s="19" t="s">
        <v>28</v>
      </c>
      <c r="B17" s="20" t="s">
        <v>400</v>
      </c>
    </row>
    <row r="18" spans="1:5" ht="37.5">
      <c r="A18" s="152" t="s">
        <v>17</v>
      </c>
      <c r="B18" s="152" t="s">
        <v>692</v>
      </c>
      <c r="C18" s="152" t="s">
        <v>19</v>
      </c>
      <c r="D18" s="153" t="s">
        <v>1315</v>
      </c>
      <c r="E18" s="153" t="s">
        <v>1316</v>
      </c>
    </row>
    <row r="19" spans="1:5" s="139" customFormat="1" ht="25">
      <c r="A19" s="53" t="s">
        <v>16</v>
      </c>
      <c r="B19" s="98" t="s">
        <v>112</v>
      </c>
      <c r="C19" s="99" t="s">
        <v>113</v>
      </c>
      <c r="D19" s="183"/>
      <c r="E19" s="183"/>
    </row>
    <row r="20" spans="1:5" ht="50">
      <c r="A20" s="111">
        <v>1</v>
      </c>
      <c r="B20" s="100" t="s">
        <v>677</v>
      </c>
      <c r="C20" s="101" t="s">
        <v>114</v>
      </c>
      <c r="D20" s="183">
        <v>1.1837406263759301E-2</v>
      </c>
      <c r="E20" s="183">
        <v>1.2067296082132599E-2</v>
      </c>
    </row>
    <row r="21" spans="1:5" ht="50">
      <c r="A21" s="111">
        <v>2</v>
      </c>
      <c r="B21" s="100" t="s">
        <v>678</v>
      </c>
      <c r="C21" s="101" t="s">
        <v>115</v>
      </c>
      <c r="D21" s="183">
        <v>7.9020973027207702E-4</v>
      </c>
      <c r="E21" s="183">
        <v>8.1052370682178497E-4</v>
      </c>
    </row>
    <row r="22" spans="1:5" ht="62.5">
      <c r="A22" s="111">
        <v>3</v>
      </c>
      <c r="B22" s="100" t="s">
        <v>679</v>
      </c>
      <c r="C22" s="101" t="s">
        <v>116</v>
      </c>
      <c r="D22" s="183">
        <v>4.1558951956472301E-4</v>
      </c>
      <c r="E22" s="183">
        <v>4.2509673435980601E-4</v>
      </c>
    </row>
    <row r="23" spans="1:5" ht="37.5">
      <c r="A23" s="111">
        <v>4</v>
      </c>
      <c r="B23" s="100" t="s">
        <v>401</v>
      </c>
      <c r="C23" s="101" t="s">
        <v>117</v>
      </c>
      <c r="D23" s="183">
        <v>8.7735759669031605E-5</v>
      </c>
      <c r="E23" s="183">
        <v>8.81170193025768E-5</v>
      </c>
    </row>
    <row r="24" spans="1:5" ht="50">
      <c r="A24" s="111">
        <v>5</v>
      </c>
      <c r="B24" s="100" t="s">
        <v>680</v>
      </c>
      <c r="C24" s="101" t="s">
        <v>681</v>
      </c>
      <c r="D24" s="103"/>
      <c r="E24" s="103"/>
    </row>
    <row r="25" spans="1:5" ht="75">
      <c r="A25" s="111">
        <v>6</v>
      </c>
      <c r="B25" s="100" t="s">
        <v>682</v>
      </c>
      <c r="C25" s="101"/>
      <c r="D25" s="103"/>
      <c r="E25" s="103"/>
    </row>
    <row r="26" spans="1:5" ht="62.5">
      <c r="A26" s="111">
        <v>7</v>
      </c>
      <c r="B26" s="100" t="s">
        <v>402</v>
      </c>
      <c r="C26" s="101" t="s">
        <v>118</v>
      </c>
      <c r="D26" s="183">
        <v>1.32734912192379E-4</v>
      </c>
      <c r="E26" s="183">
        <v>1.94642423279383E-4</v>
      </c>
    </row>
    <row r="27" spans="1:5" ht="25">
      <c r="A27" s="111">
        <v>8</v>
      </c>
      <c r="B27" s="100" t="s">
        <v>683</v>
      </c>
      <c r="C27" s="101" t="s">
        <v>119</v>
      </c>
      <c r="D27" s="183">
        <v>1.3504261008349099E-2</v>
      </c>
      <c r="E27" s="183">
        <v>1.3651614748104E-2</v>
      </c>
    </row>
    <row r="28" spans="1:5" ht="12.5">
      <c r="A28" s="111">
        <v>9</v>
      </c>
      <c r="B28" s="100" t="s">
        <v>766</v>
      </c>
      <c r="C28" s="101" t="s">
        <v>120</v>
      </c>
      <c r="D28" s="183">
        <v>1.1838092498229</v>
      </c>
      <c r="E28" s="183">
        <v>1.78539308532777</v>
      </c>
    </row>
    <row r="29" spans="1:5" ht="50">
      <c r="A29" s="111">
        <v>10</v>
      </c>
      <c r="B29" s="100" t="s">
        <v>684</v>
      </c>
      <c r="C29" s="101" t="s">
        <v>645</v>
      </c>
      <c r="D29" s="103"/>
      <c r="E29" s="103"/>
    </row>
    <row r="30" spans="1:5" s="139" customFormat="1" ht="25">
      <c r="A30" s="53" t="s">
        <v>22</v>
      </c>
      <c r="B30" s="98" t="s">
        <v>121</v>
      </c>
      <c r="C30" s="99" t="s">
        <v>122</v>
      </c>
      <c r="D30" s="102"/>
      <c r="E30" s="102"/>
    </row>
    <row r="31" spans="1:5" ht="37.5">
      <c r="A31" s="225">
        <v>1</v>
      </c>
      <c r="B31" s="100" t="s">
        <v>123</v>
      </c>
      <c r="C31" s="101" t="s">
        <v>124</v>
      </c>
      <c r="D31" s="112">
        <v>607878516100</v>
      </c>
      <c r="E31" s="112">
        <v>557399216300</v>
      </c>
    </row>
    <row r="32" spans="1:5" ht="25">
      <c r="A32" s="226"/>
      <c r="B32" s="100" t="s">
        <v>125</v>
      </c>
      <c r="C32" s="101" t="s">
        <v>126</v>
      </c>
      <c r="D32" s="112">
        <v>607878516100</v>
      </c>
      <c r="E32" s="112">
        <v>557399216300</v>
      </c>
    </row>
    <row r="33" spans="1:5" ht="25">
      <c r="A33" s="227"/>
      <c r="B33" s="100" t="s">
        <v>685</v>
      </c>
      <c r="C33" s="101" t="s">
        <v>127</v>
      </c>
      <c r="D33" s="103">
        <v>60787851.609999999</v>
      </c>
      <c r="E33" s="103">
        <v>55739921.630000003</v>
      </c>
    </row>
    <row r="34" spans="1:5" ht="37.5">
      <c r="A34" s="224">
        <v>2</v>
      </c>
      <c r="B34" s="100" t="s">
        <v>128</v>
      </c>
      <c r="C34" s="101" t="s">
        <v>129</v>
      </c>
      <c r="D34" s="112">
        <v>-34079667000</v>
      </c>
      <c r="E34" s="112">
        <v>50479299800</v>
      </c>
    </row>
    <row r="35" spans="1:5" ht="25">
      <c r="A35" s="224"/>
      <c r="B35" s="100" t="s">
        <v>130</v>
      </c>
      <c r="C35" s="101" t="s">
        <v>686</v>
      </c>
      <c r="D35" s="103">
        <v>-3407966.7</v>
      </c>
      <c r="E35" s="103">
        <v>5047929.9800000004</v>
      </c>
    </row>
    <row r="36" spans="1:5" ht="25">
      <c r="A36" s="224"/>
      <c r="B36" s="100" t="s">
        <v>131</v>
      </c>
      <c r="C36" s="101" t="s">
        <v>687</v>
      </c>
      <c r="D36" s="112">
        <v>-34079667000</v>
      </c>
      <c r="E36" s="112">
        <v>50479299800</v>
      </c>
    </row>
    <row r="37" spans="1:5" ht="25">
      <c r="A37" s="224"/>
      <c r="B37" s="100" t="s">
        <v>688</v>
      </c>
      <c r="C37" s="101" t="s">
        <v>132</v>
      </c>
      <c r="D37" s="103">
        <v>12768692.23</v>
      </c>
      <c r="E37" s="103">
        <v>19074808.66</v>
      </c>
    </row>
    <row r="38" spans="1:5" ht="25">
      <c r="A38" s="224"/>
      <c r="B38" s="100" t="s">
        <v>360</v>
      </c>
      <c r="C38" s="101" t="s">
        <v>133</v>
      </c>
      <c r="D38" s="112">
        <v>127686922300</v>
      </c>
      <c r="E38" s="112">
        <v>190748086600</v>
      </c>
    </row>
    <row r="39" spans="1:5" ht="25">
      <c r="A39" s="224"/>
      <c r="B39" s="100" t="s">
        <v>710</v>
      </c>
      <c r="C39" s="101" t="s">
        <v>134</v>
      </c>
      <c r="D39" s="103">
        <v>-16176658.93</v>
      </c>
      <c r="E39" s="103">
        <v>-14026878.68</v>
      </c>
    </row>
    <row r="40" spans="1:5" ht="37.5">
      <c r="A40" s="224"/>
      <c r="B40" s="100" t="s">
        <v>361</v>
      </c>
      <c r="C40" s="101" t="s">
        <v>135</v>
      </c>
      <c r="D40" s="112">
        <v>-161766589300</v>
      </c>
      <c r="E40" s="112">
        <v>-140268786800</v>
      </c>
    </row>
    <row r="41" spans="1:5" ht="25">
      <c r="A41" s="224">
        <v>3</v>
      </c>
      <c r="B41" s="100" t="s">
        <v>362</v>
      </c>
      <c r="C41" s="101" t="s">
        <v>136</v>
      </c>
      <c r="D41" s="112">
        <v>573798849100</v>
      </c>
      <c r="E41" s="112">
        <v>607878516100</v>
      </c>
    </row>
    <row r="42" spans="1:5" ht="37.5">
      <c r="A42" s="224"/>
      <c r="B42" s="100" t="s">
        <v>689</v>
      </c>
      <c r="C42" s="101" t="s">
        <v>137</v>
      </c>
      <c r="D42" s="112">
        <v>573798849100</v>
      </c>
      <c r="E42" s="112">
        <v>607878516100</v>
      </c>
    </row>
    <row r="43" spans="1:5" ht="25">
      <c r="A43" s="224"/>
      <c r="B43" s="100" t="s">
        <v>690</v>
      </c>
      <c r="C43" s="101" t="s">
        <v>138</v>
      </c>
      <c r="D43" s="103">
        <v>57379884.909999996</v>
      </c>
      <c r="E43" s="103">
        <v>60787851.609999999</v>
      </c>
    </row>
    <row r="44" spans="1:5" ht="50">
      <c r="A44" s="111">
        <v>4</v>
      </c>
      <c r="B44" s="100" t="s">
        <v>139</v>
      </c>
      <c r="C44" s="101" t="s">
        <v>140</v>
      </c>
      <c r="D44" s="183">
        <v>7.3042495755678598E-5</v>
      </c>
      <c r="E44" s="183">
        <v>6.89474934381548E-5</v>
      </c>
    </row>
    <row r="45" spans="1:5" ht="25">
      <c r="A45" s="111">
        <v>5</v>
      </c>
      <c r="B45" s="100" t="s">
        <v>141</v>
      </c>
      <c r="C45" s="101" t="s">
        <v>142</v>
      </c>
      <c r="D45" s="183">
        <v>0.24490000000000001</v>
      </c>
      <c r="E45" s="183">
        <v>0.28310000000000002</v>
      </c>
    </row>
    <row r="46" spans="1:5" ht="25">
      <c r="A46" s="111">
        <v>6</v>
      </c>
      <c r="B46" s="100" t="s">
        <v>143</v>
      </c>
      <c r="C46" s="101" t="s">
        <v>144</v>
      </c>
      <c r="D46" s="183">
        <v>1.0200000000000001E-2</v>
      </c>
      <c r="E46" s="183">
        <v>8.0999999999999996E-3</v>
      </c>
    </row>
    <row r="47" spans="1:5" ht="25">
      <c r="A47" s="111">
        <v>7</v>
      </c>
      <c r="B47" s="100" t="s">
        <v>145</v>
      </c>
      <c r="C47" s="101" t="s">
        <v>146</v>
      </c>
      <c r="D47" s="112">
        <v>12484</v>
      </c>
      <c r="E47" s="112">
        <v>11859</v>
      </c>
    </row>
    <row r="48" spans="1:5" ht="25">
      <c r="A48" s="111">
        <v>8</v>
      </c>
      <c r="B48" s="100" t="s">
        <v>363</v>
      </c>
      <c r="C48" s="101" t="s">
        <v>147</v>
      </c>
      <c r="D48" s="103">
        <v>27555.14</v>
      </c>
      <c r="E48" s="103">
        <v>27120.12</v>
      </c>
    </row>
    <row r="49" spans="1:5" ht="37.5">
      <c r="A49" s="111">
        <v>9</v>
      </c>
      <c r="B49" s="100" t="s">
        <v>691</v>
      </c>
      <c r="C49" s="101" t="s">
        <v>646</v>
      </c>
      <c r="D49" s="103"/>
      <c r="E49" s="103"/>
    </row>
    <row r="50" spans="1:5" ht="31.5" customHeight="1">
      <c r="A50" s="223" t="s">
        <v>761</v>
      </c>
      <c r="B50" s="217"/>
      <c r="C50" s="217"/>
      <c r="D50" s="217"/>
      <c r="E50" s="217"/>
    </row>
    <row r="51" spans="1:5" ht="95.25" customHeight="1">
      <c r="A51" s="223" t="s">
        <v>1324</v>
      </c>
      <c r="B51" s="217"/>
      <c r="C51" s="217"/>
      <c r="D51" s="217"/>
      <c r="E51" s="217"/>
    </row>
    <row r="52" spans="1:5" ht="12.5">
      <c r="A52" s="25" t="s">
        <v>10</v>
      </c>
      <c r="D52" s="25" t="s">
        <v>11</v>
      </c>
    </row>
    <row r="53" spans="1:5" s="138" customFormat="1" ht="12.5">
      <c r="A53" s="26" t="s">
        <v>12</v>
      </c>
      <c r="B53" s="26"/>
      <c r="C53" s="26"/>
      <c r="D53" s="26" t="s">
        <v>13</v>
      </c>
      <c r="E53" s="26"/>
    </row>
    <row r="54" spans="1:5" ht="12.5"/>
    <row r="55" spans="1:5" ht="12.5"/>
    <row r="56" spans="1:5" ht="12.5"/>
    <row r="57" spans="1:5" ht="12.5"/>
    <row r="58" spans="1:5" ht="12.5"/>
    <row r="59" spans="1:5" ht="12.5"/>
    <row r="60" spans="1:5" ht="12.5"/>
    <row r="61" spans="1:5" ht="12.5"/>
    <row r="62" spans="1:5" ht="12.5">
      <c r="A62" s="36"/>
      <c r="B62" s="36"/>
      <c r="D62" s="36"/>
      <c r="E62" s="36"/>
    </row>
    <row r="63" spans="1:5" ht="12.5">
      <c r="A63" s="25" t="s">
        <v>14</v>
      </c>
      <c r="D63" s="25" t="s">
        <v>1303</v>
      </c>
    </row>
    <row r="64" spans="1:5" ht="12.5">
      <c r="A64" s="25" t="s">
        <v>1309</v>
      </c>
      <c r="D64" s="25" t="s">
        <v>1310</v>
      </c>
    </row>
    <row r="65" spans="1:4" ht="12.5">
      <c r="A65" s="12" t="s">
        <v>1311</v>
      </c>
      <c r="D65" s="12" t="s">
        <v>1312</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B67" zoomScale="90" zoomScaleNormal="100" zoomScaleSheetLayoutView="90" workbookViewId="0">
      <selection activeCell="D18" sqref="D18:G77"/>
    </sheetView>
  </sheetViews>
  <sheetFormatPr defaultColWidth="8.7265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7265625" style="12" customWidth="1"/>
    <col min="7" max="7" width="28.81640625" style="12" customWidth="1"/>
    <col min="8" max="16384" width="8.7265625" style="30"/>
  </cols>
  <sheetData>
    <row r="1" spans="1:7" ht="57" customHeight="1">
      <c r="A1" s="218" t="s">
        <v>765</v>
      </c>
      <c r="B1" s="218"/>
      <c r="C1" s="218"/>
      <c r="D1" s="218"/>
      <c r="E1" s="218"/>
      <c r="F1" s="218"/>
      <c r="G1" s="218"/>
    </row>
    <row r="2" spans="1:7" ht="57" customHeight="1">
      <c r="A2" s="219" t="s">
        <v>764</v>
      </c>
      <c r="B2" s="219"/>
      <c r="C2" s="219"/>
      <c r="D2" s="219"/>
      <c r="E2" s="219"/>
      <c r="F2" s="219"/>
      <c r="G2" s="219"/>
    </row>
    <row r="3" spans="1:7" ht="43.9" customHeight="1">
      <c r="A3" s="220" t="s">
        <v>148</v>
      </c>
      <c r="B3" s="220"/>
      <c r="C3" s="220"/>
      <c r="D3" s="220"/>
      <c r="E3" s="220"/>
      <c r="F3" s="220"/>
      <c r="G3" s="220"/>
    </row>
    <row r="4" spans="1:7" ht="9.4" customHeight="1"/>
    <row r="5" spans="1:7">
      <c r="A5" s="221" t="str">
        <f>TONGQUAN!C2</f>
        <v>Quý I năm 2025
/ Quarter I 2025</v>
      </c>
      <c r="B5" s="221"/>
      <c r="C5" s="221"/>
      <c r="D5" s="221"/>
      <c r="E5" s="221"/>
      <c r="F5" s="221"/>
      <c r="G5" s="221"/>
    </row>
    <row r="7" spans="1:7" ht="16.899999999999999" customHeight="1">
      <c r="A7" s="118" t="s">
        <v>2</v>
      </c>
      <c r="D7" s="195" t="str">
        <f>TONGQUAN!D5</f>
        <v>Công ty Cổ phần Quản lý Quỹ Đầu tư Dragon Capital Việt Nam</v>
      </c>
      <c r="E7" s="195"/>
      <c r="F7" s="195"/>
      <c r="G7" s="195"/>
    </row>
    <row r="8" spans="1:7" ht="16.899999999999999" customHeight="1">
      <c r="A8" s="37" t="s">
        <v>15</v>
      </c>
      <c r="D8" s="223" t="str">
        <f>TONGQUAN!D6</f>
        <v>Dragon Capital Vietfund Management Joint Stock Company</v>
      </c>
      <c r="E8" s="223"/>
      <c r="F8" s="223"/>
      <c r="G8" s="223"/>
    </row>
    <row r="9" spans="1:7" ht="16.899999999999999" customHeight="1">
      <c r="A9" s="118" t="s">
        <v>3</v>
      </c>
      <c r="D9" s="195" t="str">
        <f>TONGQUAN!D7</f>
        <v>Ngân hàng TNHH Một thành viên Standard Chartered (Việt Nam)</v>
      </c>
      <c r="E9" s="195"/>
      <c r="F9" s="195"/>
      <c r="G9" s="195"/>
    </row>
    <row r="10" spans="1:7" ht="16.899999999999999" customHeight="1">
      <c r="A10" s="37" t="s">
        <v>4</v>
      </c>
      <c r="D10" s="223" t="str">
        <f>TONGQUAN!D8</f>
        <v>Standard Chartered Bank (Vietnam) Limited</v>
      </c>
      <c r="E10" s="223"/>
      <c r="F10" s="223"/>
      <c r="G10" s="223"/>
    </row>
    <row r="11" spans="1:7" ht="16.899999999999999" customHeight="1">
      <c r="A11" s="118" t="s">
        <v>5</v>
      </c>
      <c r="D11" s="195" t="str">
        <f>TONGQUAN!D9</f>
        <v>Quỹ Đầu tư Trái phiếu DC</v>
      </c>
      <c r="E11" s="195"/>
      <c r="F11" s="195"/>
      <c r="G11" s="195"/>
    </row>
    <row r="12" spans="1:7" ht="16.899999999999999" customHeight="1">
      <c r="A12" s="37" t="s">
        <v>6</v>
      </c>
      <c r="D12" s="223" t="str">
        <f>TONGQUAN!D10</f>
        <v>DC Bond Fund (DCBF)</v>
      </c>
      <c r="E12" s="223"/>
      <c r="F12" s="223"/>
      <c r="G12" s="223"/>
    </row>
    <row r="13" spans="1:7" ht="16.899999999999999" customHeight="1">
      <c r="A13" s="118" t="s">
        <v>7</v>
      </c>
      <c r="D13" s="195" t="str">
        <f>TONGQUAN!D11</f>
        <v>Ngày 08 tháng 04 năm 2025</v>
      </c>
      <c r="E13" s="195"/>
      <c r="F13" s="195"/>
      <c r="G13" s="195"/>
    </row>
    <row r="14" spans="1:7" ht="16.899999999999999" customHeight="1">
      <c r="A14" s="37" t="s">
        <v>8</v>
      </c>
      <c r="D14" s="223" t="str">
        <f>TONGQUAN!D12</f>
        <v>08 Apr 2025</v>
      </c>
      <c r="E14" s="223"/>
      <c r="F14" s="223"/>
      <c r="G14" s="223"/>
    </row>
    <row r="16" spans="1:7" ht="39" customHeight="1">
      <c r="A16" s="230" t="s">
        <v>149</v>
      </c>
      <c r="B16" s="232" t="s">
        <v>150</v>
      </c>
      <c r="C16" s="232" t="s">
        <v>151</v>
      </c>
      <c r="D16" s="235" t="s">
        <v>1317</v>
      </c>
      <c r="E16" s="236"/>
      <c r="F16" s="235" t="s">
        <v>1318</v>
      </c>
      <c r="G16" s="236"/>
    </row>
    <row r="17" spans="1:10" ht="39" customHeight="1">
      <c r="A17" s="231"/>
      <c r="B17" s="233"/>
      <c r="C17" s="234"/>
      <c r="D17" s="38" t="str">
        <f>BCKetQuaHoatDong_06028!D18</f>
        <v>Quý I năm 2025
Quarter I 2025</v>
      </c>
      <c r="E17" s="39" t="s">
        <v>152</v>
      </c>
      <c r="F17" s="10" t="s">
        <v>1319</v>
      </c>
      <c r="G17" s="39" t="s">
        <v>152</v>
      </c>
    </row>
    <row r="18" spans="1:10" s="3" customFormat="1" ht="25">
      <c r="A18" s="40" t="s">
        <v>403</v>
      </c>
      <c r="B18" s="41" t="s">
        <v>153</v>
      </c>
      <c r="C18" s="42"/>
      <c r="D18" s="22">
        <v>31658271261</v>
      </c>
      <c r="E18" s="22">
        <v>31658271261</v>
      </c>
      <c r="F18" s="22">
        <v>15083961680</v>
      </c>
      <c r="G18" s="22">
        <v>15083961680</v>
      </c>
    </row>
    <row r="19" spans="1:10" ht="25">
      <c r="A19" s="43" t="s">
        <v>404</v>
      </c>
      <c r="B19" s="44" t="s">
        <v>154</v>
      </c>
      <c r="C19" s="45"/>
      <c r="D19" s="24">
        <v>0</v>
      </c>
      <c r="E19" s="24">
        <v>0</v>
      </c>
      <c r="F19" s="24">
        <v>0</v>
      </c>
      <c r="G19" s="24">
        <v>0</v>
      </c>
      <c r="J19" s="3"/>
    </row>
    <row r="20" spans="1:10" ht="25">
      <c r="A20" s="43" t="s">
        <v>405</v>
      </c>
      <c r="B20" s="44" t="s">
        <v>155</v>
      </c>
      <c r="C20" s="46"/>
      <c r="D20" s="24">
        <v>32638867897</v>
      </c>
      <c r="E20" s="24">
        <v>32638867897</v>
      </c>
      <c r="F20" s="24">
        <v>14134552572</v>
      </c>
      <c r="G20" s="24">
        <v>14134552572</v>
      </c>
      <c r="J20" s="3"/>
    </row>
    <row r="21" spans="1:10" ht="25">
      <c r="A21" s="43" t="s">
        <v>309</v>
      </c>
      <c r="B21" s="44" t="s">
        <v>156</v>
      </c>
      <c r="C21" s="46"/>
      <c r="D21" s="24">
        <v>3188117457</v>
      </c>
      <c r="E21" s="24">
        <v>3188117457</v>
      </c>
      <c r="F21" s="24">
        <v>1879134066</v>
      </c>
      <c r="G21" s="24">
        <v>1879134066</v>
      </c>
      <c r="J21" s="3"/>
    </row>
    <row r="22" spans="1:10" ht="25">
      <c r="A22" s="43" t="s">
        <v>775</v>
      </c>
      <c r="B22" s="44" t="s">
        <v>157</v>
      </c>
      <c r="C22" s="46"/>
      <c r="D22" s="24">
        <v>4726630138</v>
      </c>
      <c r="E22" s="24">
        <v>4726630138</v>
      </c>
      <c r="F22" s="24">
        <v>1659232878</v>
      </c>
      <c r="G22" s="24">
        <v>1659232878</v>
      </c>
      <c r="J22" s="3"/>
    </row>
    <row r="23" spans="1:10" ht="25">
      <c r="A23" s="43" t="s">
        <v>406</v>
      </c>
      <c r="B23" s="44" t="s">
        <v>269</v>
      </c>
      <c r="C23" s="46"/>
      <c r="D23" s="24">
        <v>24724120302</v>
      </c>
      <c r="E23" s="24">
        <v>24724120302</v>
      </c>
      <c r="F23" s="24">
        <v>10596185628</v>
      </c>
      <c r="G23" s="24">
        <v>10596185628</v>
      </c>
      <c r="J23" s="3"/>
    </row>
    <row r="24" spans="1:10" ht="25">
      <c r="A24" s="43" t="s">
        <v>308</v>
      </c>
      <c r="B24" s="44" t="s">
        <v>307</v>
      </c>
      <c r="C24" s="46"/>
      <c r="D24" s="24">
        <v>0</v>
      </c>
      <c r="E24" s="24">
        <v>0</v>
      </c>
      <c r="F24" s="24">
        <v>0</v>
      </c>
      <c r="G24" s="24">
        <v>0</v>
      </c>
      <c r="J24" s="3"/>
    </row>
    <row r="25" spans="1:10" ht="25">
      <c r="A25" s="43" t="s">
        <v>310</v>
      </c>
      <c r="B25" s="47" t="s">
        <v>158</v>
      </c>
      <c r="C25" s="46"/>
      <c r="D25" s="24">
        <v>137679824</v>
      </c>
      <c r="E25" s="24">
        <v>137679824</v>
      </c>
      <c r="F25" s="24">
        <v>817664725</v>
      </c>
      <c r="G25" s="24">
        <v>817664725</v>
      </c>
      <c r="J25" s="3"/>
    </row>
    <row r="26" spans="1:10" ht="25">
      <c r="A26" s="43" t="s">
        <v>311</v>
      </c>
      <c r="B26" s="47" t="s">
        <v>159</v>
      </c>
      <c r="C26" s="46"/>
      <c r="D26" s="24">
        <v>-1118276460</v>
      </c>
      <c r="E26" s="24">
        <v>-1118276460</v>
      </c>
      <c r="F26" s="24">
        <v>131744383</v>
      </c>
      <c r="G26" s="24">
        <v>131744383</v>
      </c>
      <c r="J26" s="3"/>
    </row>
    <row r="27" spans="1:10" ht="25">
      <c r="A27" s="43" t="s">
        <v>407</v>
      </c>
      <c r="B27" s="47" t="s">
        <v>160</v>
      </c>
      <c r="C27" s="46"/>
      <c r="D27" s="24">
        <v>0</v>
      </c>
      <c r="E27" s="24">
        <v>0</v>
      </c>
      <c r="F27" s="24">
        <v>0</v>
      </c>
      <c r="G27" s="24">
        <v>0</v>
      </c>
      <c r="J27" s="3"/>
    </row>
    <row r="28" spans="1:10" ht="25">
      <c r="A28" s="43" t="s">
        <v>312</v>
      </c>
      <c r="B28" s="47" t="s">
        <v>161</v>
      </c>
      <c r="C28" s="46"/>
      <c r="D28" s="24">
        <v>0</v>
      </c>
      <c r="E28" s="24">
        <v>0</v>
      </c>
      <c r="F28" s="24">
        <v>0</v>
      </c>
      <c r="G28" s="24">
        <v>0</v>
      </c>
      <c r="J28" s="3"/>
    </row>
    <row r="29" spans="1:10" ht="25">
      <c r="A29" s="43" t="s">
        <v>408</v>
      </c>
      <c r="B29" s="47" t="s">
        <v>162</v>
      </c>
      <c r="C29" s="46"/>
      <c r="D29" s="24">
        <v>0</v>
      </c>
      <c r="E29" s="24">
        <v>0</v>
      </c>
      <c r="F29" s="24">
        <v>0</v>
      </c>
      <c r="G29" s="24">
        <v>0</v>
      </c>
      <c r="J29" s="3"/>
    </row>
    <row r="30" spans="1:10" ht="50">
      <c r="A30" s="43" t="s">
        <v>409</v>
      </c>
      <c r="B30" s="47" t="s">
        <v>163</v>
      </c>
      <c r="C30" s="46"/>
      <c r="D30" s="24">
        <v>0</v>
      </c>
      <c r="E30" s="24">
        <v>0</v>
      </c>
      <c r="F30" s="24">
        <v>0</v>
      </c>
      <c r="G30" s="24">
        <v>0</v>
      </c>
      <c r="J30" s="3"/>
    </row>
    <row r="31" spans="1:10" s="3" customFormat="1" ht="25">
      <c r="A31" s="40" t="s">
        <v>364</v>
      </c>
      <c r="B31" s="41" t="s">
        <v>164</v>
      </c>
      <c r="C31" s="42"/>
      <c r="D31" s="22">
        <v>94604065</v>
      </c>
      <c r="E31" s="22">
        <v>94604065</v>
      </c>
      <c r="F31" s="22">
        <v>82504159</v>
      </c>
      <c r="G31" s="22">
        <v>82504159</v>
      </c>
    </row>
    <row r="32" spans="1:10" ht="25">
      <c r="A32" s="43" t="s">
        <v>165</v>
      </c>
      <c r="B32" s="47" t="s">
        <v>166</v>
      </c>
      <c r="C32" s="46"/>
      <c r="D32" s="24">
        <v>94604065</v>
      </c>
      <c r="E32" s="24">
        <v>94604065</v>
      </c>
      <c r="F32" s="24">
        <v>82504159</v>
      </c>
      <c r="G32" s="24">
        <v>82504159</v>
      </c>
      <c r="J32" s="3"/>
    </row>
    <row r="33" spans="1:10" ht="25">
      <c r="A33" s="48" t="s">
        <v>776</v>
      </c>
      <c r="B33" s="44" t="s">
        <v>167</v>
      </c>
      <c r="C33" s="45"/>
      <c r="D33" s="24">
        <v>93841074</v>
      </c>
      <c r="E33" s="24">
        <v>93841074</v>
      </c>
      <c r="F33" s="24">
        <v>82069159</v>
      </c>
      <c r="G33" s="24">
        <v>82069159</v>
      </c>
      <c r="J33" s="3"/>
    </row>
    <row r="34" spans="1:10" ht="25">
      <c r="A34" s="48" t="s">
        <v>42</v>
      </c>
      <c r="B34" s="44" t="s">
        <v>168</v>
      </c>
      <c r="C34" s="45"/>
      <c r="D34" s="24">
        <v>762991</v>
      </c>
      <c r="E34" s="24">
        <v>762991</v>
      </c>
      <c r="F34" s="24">
        <v>435000</v>
      </c>
      <c r="G34" s="24">
        <v>435000</v>
      </c>
      <c r="J34" s="3"/>
    </row>
    <row r="35" spans="1:10" ht="25">
      <c r="A35" s="48" t="s">
        <v>169</v>
      </c>
      <c r="B35" s="44" t="s">
        <v>170</v>
      </c>
      <c r="C35" s="46"/>
      <c r="D35" s="24">
        <v>0</v>
      </c>
      <c r="E35" s="24">
        <v>0</v>
      </c>
      <c r="F35" s="24">
        <v>0</v>
      </c>
      <c r="G35" s="24">
        <v>0</v>
      </c>
      <c r="J35" s="3"/>
    </row>
    <row r="36" spans="1:10" ht="25">
      <c r="A36" s="48" t="s">
        <v>171</v>
      </c>
      <c r="B36" s="44" t="s">
        <v>172</v>
      </c>
      <c r="C36" s="46"/>
      <c r="D36" s="24">
        <v>0</v>
      </c>
      <c r="E36" s="24">
        <v>0</v>
      </c>
      <c r="F36" s="24">
        <v>0</v>
      </c>
      <c r="G36" s="24">
        <v>0</v>
      </c>
      <c r="J36" s="3"/>
    </row>
    <row r="37" spans="1:10" ht="37.5">
      <c r="A37" s="48" t="s">
        <v>173</v>
      </c>
      <c r="B37" s="44" t="s">
        <v>174</v>
      </c>
      <c r="C37" s="46"/>
      <c r="D37" s="24">
        <v>0</v>
      </c>
      <c r="E37" s="24">
        <v>0</v>
      </c>
      <c r="F37" s="24">
        <v>0</v>
      </c>
      <c r="G37" s="24">
        <v>0</v>
      </c>
      <c r="J37" s="3"/>
    </row>
    <row r="38" spans="1:10" ht="25">
      <c r="A38" s="48" t="s">
        <v>365</v>
      </c>
      <c r="B38" s="44" t="s">
        <v>175</v>
      </c>
      <c r="C38" s="46"/>
      <c r="D38" s="24">
        <v>0</v>
      </c>
      <c r="E38" s="24">
        <v>0</v>
      </c>
      <c r="F38" s="24">
        <v>0</v>
      </c>
      <c r="G38" s="24">
        <v>0</v>
      </c>
      <c r="J38" s="3"/>
    </row>
    <row r="39" spans="1:10" s="3" customFormat="1" ht="25">
      <c r="A39" s="40" t="s">
        <v>366</v>
      </c>
      <c r="B39" s="41" t="s">
        <v>176</v>
      </c>
      <c r="C39" s="42"/>
      <c r="D39" s="22">
        <v>5491821240</v>
      </c>
      <c r="E39" s="22">
        <v>5491821240</v>
      </c>
      <c r="F39" s="22">
        <v>2575354938</v>
      </c>
      <c r="G39" s="22">
        <v>2575354938</v>
      </c>
    </row>
    <row r="40" spans="1:10" ht="25">
      <c r="A40" s="48" t="s">
        <v>410</v>
      </c>
      <c r="B40" s="44" t="s">
        <v>177</v>
      </c>
      <c r="C40" s="46"/>
      <c r="D40" s="24">
        <v>4880816563</v>
      </c>
      <c r="E40" s="24">
        <v>4880816563</v>
      </c>
      <c r="F40" s="24">
        <v>2202245579</v>
      </c>
      <c r="G40" s="24">
        <v>2202245579</v>
      </c>
      <c r="J40" s="3"/>
    </row>
    <row r="41" spans="1:10" ht="25">
      <c r="A41" s="48" t="s">
        <v>178</v>
      </c>
      <c r="B41" s="44" t="s">
        <v>179</v>
      </c>
      <c r="C41" s="45"/>
      <c r="D41" s="24">
        <v>150991170</v>
      </c>
      <c r="E41" s="24">
        <v>150991170</v>
      </c>
      <c r="F41" s="24">
        <v>77866861</v>
      </c>
      <c r="G41" s="24">
        <v>77866861</v>
      </c>
      <c r="J41" s="3"/>
    </row>
    <row r="42" spans="1:10" ht="25">
      <c r="A42" s="14" t="s">
        <v>23</v>
      </c>
      <c r="B42" s="49" t="s">
        <v>180</v>
      </c>
      <c r="C42" s="45"/>
      <c r="D42" s="24">
        <v>142357151</v>
      </c>
      <c r="E42" s="24">
        <v>142357151</v>
      </c>
      <c r="F42" s="24">
        <v>73408185</v>
      </c>
      <c r="G42" s="24">
        <v>73408185</v>
      </c>
      <c r="J42" s="3"/>
    </row>
    <row r="43" spans="1:10" ht="25">
      <c r="A43" s="14" t="s">
        <v>24</v>
      </c>
      <c r="B43" s="49" t="s">
        <v>181</v>
      </c>
      <c r="C43" s="45"/>
      <c r="D43" s="24">
        <v>4500000</v>
      </c>
      <c r="E43" s="24">
        <v>4500000</v>
      </c>
      <c r="F43" s="24">
        <v>2700000</v>
      </c>
      <c r="G43" s="24">
        <v>2700000</v>
      </c>
      <c r="J43" s="3"/>
    </row>
    <row r="44" spans="1:10" ht="50">
      <c r="A44" s="14" t="s">
        <v>777</v>
      </c>
      <c r="B44" s="49" t="s">
        <v>182</v>
      </c>
      <c r="C44" s="45"/>
      <c r="D44" s="24">
        <v>4134019</v>
      </c>
      <c r="E44" s="24">
        <v>4134019</v>
      </c>
      <c r="F44" s="24">
        <v>1758676</v>
      </c>
      <c r="G44" s="24">
        <v>1758676</v>
      </c>
      <c r="J44" s="3"/>
    </row>
    <row r="45" spans="1:10" ht="25">
      <c r="A45" s="48" t="s">
        <v>183</v>
      </c>
      <c r="B45" s="44" t="s">
        <v>184</v>
      </c>
      <c r="C45" s="45"/>
      <c r="D45" s="24">
        <v>178963274</v>
      </c>
      <c r="E45" s="24">
        <v>178963274</v>
      </c>
      <c r="F45" s="24">
        <v>80749003</v>
      </c>
      <c r="G45" s="24">
        <v>80749003</v>
      </c>
      <c r="J45" s="3"/>
    </row>
    <row r="46" spans="1:10" ht="25">
      <c r="A46" s="48" t="s">
        <v>185</v>
      </c>
      <c r="B46" s="44" t="s">
        <v>186</v>
      </c>
      <c r="C46" s="45"/>
      <c r="D46" s="24">
        <v>134222456</v>
      </c>
      <c r="E46" s="24">
        <v>134222456</v>
      </c>
      <c r="F46" s="24">
        <v>60561752</v>
      </c>
      <c r="G46" s="24">
        <v>60561752</v>
      </c>
      <c r="J46" s="3"/>
    </row>
    <row r="47" spans="1:10" ht="25">
      <c r="A47" s="48" t="s">
        <v>187</v>
      </c>
      <c r="B47" s="44" t="s">
        <v>188</v>
      </c>
      <c r="C47" s="45"/>
      <c r="D47" s="24">
        <v>33000000</v>
      </c>
      <c r="E47" s="24">
        <v>33000000</v>
      </c>
      <c r="F47" s="24">
        <v>33000000</v>
      </c>
      <c r="G47" s="24">
        <v>33000000</v>
      </c>
      <c r="J47" s="3"/>
    </row>
    <row r="48" spans="1:10" ht="25">
      <c r="A48" s="48" t="s">
        <v>189</v>
      </c>
      <c r="B48" s="44" t="s">
        <v>190</v>
      </c>
      <c r="C48" s="45"/>
      <c r="D48" s="24">
        <v>0</v>
      </c>
      <c r="E48" s="24">
        <v>0</v>
      </c>
      <c r="F48" s="24">
        <v>0</v>
      </c>
      <c r="G48" s="24">
        <v>0</v>
      </c>
      <c r="J48" s="3"/>
    </row>
    <row r="49" spans="1:10" ht="25">
      <c r="A49" s="15" t="s">
        <v>411</v>
      </c>
      <c r="B49" s="49" t="s">
        <v>191</v>
      </c>
      <c r="C49" s="45"/>
      <c r="D49" s="24">
        <v>0</v>
      </c>
      <c r="E49" s="24">
        <v>0</v>
      </c>
      <c r="F49" s="24">
        <v>0</v>
      </c>
      <c r="G49" s="24">
        <v>0</v>
      </c>
      <c r="J49" s="3"/>
    </row>
    <row r="50" spans="1:10" ht="25">
      <c r="A50" s="15" t="s">
        <v>412</v>
      </c>
      <c r="B50" s="49" t="s">
        <v>192</v>
      </c>
      <c r="C50" s="45"/>
      <c r="D50" s="24">
        <v>0</v>
      </c>
      <c r="E50" s="24">
        <v>0</v>
      </c>
      <c r="F50" s="24">
        <v>0</v>
      </c>
      <c r="G50" s="24">
        <v>0</v>
      </c>
      <c r="J50" s="3"/>
    </row>
    <row r="51" spans="1:10" ht="25">
      <c r="A51" s="48" t="s">
        <v>193</v>
      </c>
      <c r="B51" s="44" t="s">
        <v>194</v>
      </c>
      <c r="C51" s="45"/>
      <c r="D51" s="24">
        <v>9768974</v>
      </c>
      <c r="E51" s="24">
        <v>9768974</v>
      </c>
      <c r="F51" s="24">
        <v>0</v>
      </c>
      <c r="G51" s="24">
        <v>0</v>
      </c>
      <c r="J51" s="3"/>
    </row>
    <row r="52" spans="1:10" ht="25">
      <c r="A52" s="48" t="s">
        <v>367</v>
      </c>
      <c r="B52" s="44" t="s">
        <v>195</v>
      </c>
      <c r="C52" s="45"/>
      <c r="D52" s="24">
        <v>36175336</v>
      </c>
      <c r="E52" s="24">
        <v>36175336</v>
      </c>
      <c r="F52" s="24">
        <v>37947145</v>
      </c>
      <c r="G52" s="24">
        <v>37947145</v>
      </c>
      <c r="J52" s="3"/>
    </row>
    <row r="53" spans="1:10" ht="25">
      <c r="A53" s="48" t="s">
        <v>196</v>
      </c>
      <c r="B53" s="44" t="s">
        <v>197</v>
      </c>
      <c r="C53" s="45"/>
      <c r="D53" s="24">
        <v>0</v>
      </c>
      <c r="E53" s="24">
        <v>0</v>
      </c>
      <c r="F53" s="24">
        <v>0</v>
      </c>
      <c r="G53" s="24">
        <v>0</v>
      </c>
      <c r="J53" s="3"/>
    </row>
    <row r="54" spans="1:10" ht="25">
      <c r="A54" s="48" t="s">
        <v>368</v>
      </c>
      <c r="B54" s="50" t="s">
        <v>198</v>
      </c>
      <c r="C54" s="45"/>
      <c r="D54" s="24">
        <v>67883467</v>
      </c>
      <c r="E54" s="24">
        <v>67883467</v>
      </c>
      <c r="F54" s="24">
        <v>82984598</v>
      </c>
      <c r="G54" s="24">
        <v>82984598</v>
      </c>
      <c r="J54" s="3"/>
    </row>
    <row r="55" spans="1:10" ht="25">
      <c r="A55" s="15" t="s">
        <v>38</v>
      </c>
      <c r="B55" s="51" t="s">
        <v>199</v>
      </c>
      <c r="C55" s="45"/>
      <c r="D55" s="24">
        <v>19479452</v>
      </c>
      <c r="E55" s="24">
        <v>19479452</v>
      </c>
      <c r="F55" s="24">
        <v>19491803</v>
      </c>
      <c r="G55" s="24">
        <v>19491803</v>
      </c>
      <c r="J55" s="3"/>
    </row>
    <row r="56" spans="1:10" ht="25">
      <c r="A56" s="15" t="s">
        <v>200</v>
      </c>
      <c r="B56" s="51" t="s">
        <v>201</v>
      </c>
      <c r="C56" s="45"/>
      <c r="D56" s="24">
        <v>0</v>
      </c>
      <c r="E56" s="24">
        <v>0</v>
      </c>
      <c r="F56" s="24">
        <v>0</v>
      </c>
      <c r="G56" s="24">
        <v>0</v>
      </c>
      <c r="J56" s="3"/>
    </row>
    <row r="57" spans="1:10" ht="25">
      <c r="A57" s="15" t="s">
        <v>202</v>
      </c>
      <c r="B57" s="51" t="s">
        <v>203</v>
      </c>
      <c r="C57" s="46"/>
      <c r="D57" s="24">
        <v>0</v>
      </c>
      <c r="E57" s="24">
        <v>0</v>
      </c>
      <c r="F57" s="24">
        <v>0</v>
      </c>
      <c r="G57" s="24">
        <v>0</v>
      </c>
      <c r="J57" s="3"/>
    </row>
    <row r="58" spans="1:10" ht="25">
      <c r="A58" s="15" t="s">
        <v>369</v>
      </c>
      <c r="B58" s="51" t="s">
        <v>204</v>
      </c>
      <c r="C58" s="45"/>
      <c r="D58" s="24">
        <v>35250000</v>
      </c>
      <c r="E58" s="24">
        <v>35250000</v>
      </c>
      <c r="F58" s="24">
        <v>23500000</v>
      </c>
      <c r="G58" s="24">
        <v>23500000</v>
      </c>
      <c r="J58" s="3"/>
    </row>
    <row r="59" spans="1:10" ht="25">
      <c r="A59" s="15" t="s">
        <v>39</v>
      </c>
      <c r="B59" s="51" t="s">
        <v>205</v>
      </c>
      <c r="C59" s="46"/>
      <c r="D59" s="24">
        <v>0</v>
      </c>
      <c r="E59" s="24">
        <v>0</v>
      </c>
      <c r="F59" s="24">
        <v>10939891</v>
      </c>
      <c r="G59" s="24">
        <v>10939891</v>
      </c>
      <c r="J59" s="3"/>
    </row>
    <row r="60" spans="1:10" ht="25">
      <c r="A60" s="15" t="s">
        <v>370</v>
      </c>
      <c r="B60" s="51" t="s">
        <v>206</v>
      </c>
      <c r="C60" s="46"/>
      <c r="D60" s="24">
        <v>0</v>
      </c>
      <c r="E60" s="24">
        <v>0</v>
      </c>
      <c r="F60" s="24">
        <v>0</v>
      </c>
      <c r="G60" s="24">
        <v>0</v>
      </c>
      <c r="J60" s="3"/>
    </row>
    <row r="61" spans="1:10" ht="25">
      <c r="A61" s="15" t="s">
        <v>371</v>
      </c>
      <c r="B61" s="51" t="s">
        <v>207</v>
      </c>
      <c r="C61" s="46"/>
      <c r="D61" s="24">
        <v>1849315</v>
      </c>
      <c r="E61" s="24">
        <v>1849315</v>
      </c>
      <c r="F61" s="24">
        <v>1864754</v>
      </c>
      <c r="G61" s="24">
        <v>1864754</v>
      </c>
      <c r="J61" s="3"/>
    </row>
    <row r="62" spans="1:10" ht="25">
      <c r="A62" s="15" t="s">
        <v>46</v>
      </c>
      <c r="B62" s="51" t="s">
        <v>208</v>
      </c>
      <c r="C62" s="46"/>
      <c r="D62" s="24">
        <v>11304700</v>
      </c>
      <c r="E62" s="24">
        <v>11304700</v>
      </c>
      <c r="F62" s="24">
        <v>27188150</v>
      </c>
      <c r="G62" s="24">
        <v>27188150</v>
      </c>
      <c r="J62" s="3"/>
    </row>
    <row r="63" spans="1:10" ht="25">
      <c r="A63" s="15" t="s">
        <v>40</v>
      </c>
      <c r="B63" s="51" t="s">
        <v>209</v>
      </c>
      <c r="C63" s="46"/>
      <c r="D63" s="24">
        <v>0</v>
      </c>
      <c r="E63" s="24">
        <v>0</v>
      </c>
      <c r="F63" s="24">
        <v>0</v>
      </c>
      <c r="G63" s="24">
        <v>0</v>
      </c>
      <c r="J63" s="3"/>
    </row>
    <row r="64" spans="1:10" ht="25">
      <c r="A64" s="15" t="s">
        <v>356</v>
      </c>
      <c r="B64" s="51" t="s">
        <v>210</v>
      </c>
      <c r="C64" s="45"/>
      <c r="D64" s="24">
        <v>0</v>
      </c>
      <c r="E64" s="24">
        <v>0</v>
      </c>
      <c r="F64" s="24">
        <v>0</v>
      </c>
      <c r="G64" s="24">
        <v>0</v>
      </c>
      <c r="J64" s="3"/>
    </row>
    <row r="65" spans="1:10" ht="25">
      <c r="A65" s="15" t="s">
        <v>778</v>
      </c>
      <c r="B65" s="51" t="s">
        <v>211</v>
      </c>
      <c r="C65" s="45"/>
      <c r="D65" s="24">
        <v>0</v>
      </c>
      <c r="E65" s="24">
        <v>0</v>
      </c>
      <c r="F65" s="24">
        <v>0</v>
      </c>
      <c r="G65" s="24">
        <v>0</v>
      </c>
      <c r="J65" s="3"/>
    </row>
    <row r="66" spans="1:10" ht="25">
      <c r="A66" s="15" t="s">
        <v>779</v>
      </c>
      <c r="B66" s="51" t="s">
        <v>212</v>
      </c>
      <c r="C66" s="45"/>
      <c r="D66" s="24">
        <v>0</v>
      </c>
      <c r="E66" s="24">
        <v>0</v>
      </c>
      <c r="F66" s="24">
        <v>0</v>
      </c>
      <c r="G66" s="24">
        <v>0</v>
      </c>
      <c r="J66" s="3"/>
    </row>
    <row r="67" spans="1:10" ht="25">
      <c r="A67" s="15" t="s">
        <v>372</v>
      </c>
      <c r="B67" s="51" t="s">
        <v>213</v>
      </c>
      <c r="C67" s="45"/>
      <c r="D67" s="24">
        <v>0</v>
      </c>
      <c r="E67" s="24">
        <v>0</v>
      </c>
      <c r="F67" s="24">
        <v>0</v>
      </c>
      <c r="G67" s="24">
        <v>0</v>
      </c>
      <c r="J67" s="3"/>
    </row>
    <row r="68" spans="1:10" ht="25">
      <c r="A68" s="15" t="s">
        <v>214</v>
      </c>
      <c r="B68" s="51" t="s">
        <v>215</v>
      </c>
      <c r="C68" s="45"/>
      <c r="D68" s="24">
        <v>0</v>
      </c>
      <c r="E68" s="24">
        <v>0</v>
      </c>
      <c r="F68" s="24">
        <v>0</v>
      </c>
      <c r="G68" s="24">
        <v>0</v>
      </c>
      <c r="J68" s="3"/>
    </row>
    <row r="69" spans="1:10" s="3" customFormat="1" ht="37.5">
      <c r="A69" s="40" t="s">
        <v>216</v>
      </c>
      <c r="B69" s="41" t="s">
        <v>217</v>
      </c>
      <c r="C69" s="42"/>
      <c r="D69" s="22">
        <v>26071845956</v>
      </c>
      <c r="E69" s="22">
        <v>26071845956</v>
      </c>
      <c r="F69" s="22">
        <v>12426102583</v>
      </c>
      <c r="G69" s="22">
        <v>12426102583</v>
      </c>
    </row>
    <row r="70" spans="1:10" s="3" customFormat="1" ht="25">
      <c r="A70" s="40" t="s">
        <v>218</v>
      </c>
      <c r="B70" s="41" t="s">
        <v>219</v>
      </c>
      <c r="C70" s="42"/>
      <c r="D70" s="22">
        <v>0</v>
      </c>
      <c r="E70" s="22">
        <v>0</v>
      </c>
      <c r="F70" s="22">
        <v>0</v>
      </c>
      <c r="G70" s="22">
        <v>0</v>
      </c>
    </row>
    <row r="71" spans="1:10" ht="25">
      <c r="A71" s="43" t="s">
        <v>413</v>
      </c>
      <c r="B71" s="47" t="s">
        <v>220</v>
      </c>
      <c r="C71" s="46"/>
      <c r="D71" s="24">
        <v>0</v>
      </c>
      <c r="E71" s="24">
        <v>0</v>
      </c>
      <c r="F71" s="24">
        <v>0</v>
      </c>
      <c r="G71" s="24">
        <v>0</v>
      </c>
      <c r="J71" s="3"/>
    </row>
    <row r="72" spans="1:10" ht="25">
      <c r="A72" s="43" t="s">
        <v>373</v>
      </c>
      <c r="B72" s="47" t="s">
        <v>221</v>
      </c>
      <c r="C72" s="46"/>
      <c r="D72" s="24">
        <v>0</v>
      </c>
      <c r="E72" s="24">
        <v>0</v>
      </c>
      <c r="F72" s="24">
        <v>0</v>
      </c>
      <c r="G72" s="24">
        <v>0</v>
      </c>
      <c r="J72" s="3"/>
    </row>
    <row r="73" spans="1:10" s="3" customFormat="1" ht="37.5">
      <c r="A73" s="40" t="s">
        <v>222</v>
      </c>
      <c r="B73" s="41" t="s">
        <v>223</v>
      </c>
      <c r="C73" s="42"/>
      <c r="D73" s="22">
        <v>26071845956</v>
      </c>
      <c r="E73" s="22">
        <v>26071845956</v>
      </c>
      <c r="F73" s="22">
        <v>12426102583</v>
      </c>
      <c r="G73" s="22">
        <v>12426102583</v>
      </c>
    </row>
    <row r="74" spans="1:10" ht="25">
      <c r="A74" s="48" t="s">
        <v>224</v>
      </c>
      <c r="B74" s="44" t="s">
        <v>225</v>
      </c>
      <c r="C74" s="46"/>
      <c r="D74" s="24">
        <v>27190122416</v>
      </c>
      <c r="E74" s="24">
        <v>27190122416</v>
      </c>
      <c r="F74" s="24">
        <v>12294358200</v>
      </c>
      <c r="G74" s="24">
        <v>12294358200</v>
      </c>
      <c r="J74" s="3"/>
    </row>
    <row r="75" spans="1:10" ht="25">
      <c r="A75" s="48" t="s">
        <v>226</v>
      </c>
      <c r="B75" s="44" t="s">
        <v>227</v>
      </c>
      <c r="C75" s="46"/>
      <c r="D75" s="24">
        <v>-1118276460</v>
      </c>
      <c r="E75" s="24">
        <v>-1118276460</v>
      </c>
      <c r="F75" s="24">
        <v>131744383</v>
      </c>
      <c r="G75" s="24">
        <v>131744383</v>
      </c>
      <c r="J75" s="3"/>
    </row>
    <row r="76" spans="1:10" s="3" customFormat="1" ht="25">
      <c r="A76" s="40" t="s">
        <v>228</v>
      </c>
      <c r="B76" s="41" t="s">
        <v>229</v>
      </c>
      <c r="C76" s="42"/>
      <c r="D76" s="22">
        <v>0</v>
      </c>
      <c r="E76" s="22">
        <v>0</v>
      </c>
      <c r="F76" s="22">
        <v>0</v>
      </c>
      <c r="G76" s="22">
        <v>0</v>
      </c>
    </row>
    <row r="77" spans="1:10" s="3" customFormat="1" ht="37.5">
      <c r="A77" s="40" t="s">
        <v>230</v>
      </c>
      <c r="B77" s="41" t="s">
        <v>231</v>
      </c>
      <c r="C77" s="42"/>
      <c r="D77" s="22">
        <v>26071845956</v>
      </c>
      <c r="E77" s="22">
        <v>26071845956</v>
      </c>
      <c r="F77" s="22">
        <v>12426102583</v>
      </c>
      <c r="G77" s="22">
        <v>12426102583</v>
      </c>
    </row>
    <row r="80" spans="1:10" s="3" customFormat="1" ht="16.899999999999999" customHeight="1">
      <c r="A80" s="140" t="s">
        <v>232</v>
      </c>
      <c r="B80" s="229" t="s">
        <v>233</v>
      </c>
      <c r="C80" s="229"/>
      <c r="D80" s="229"/>
      <c r="E80" s="229"/>
      <c r="F80" s="229"/>
      <c r="G80" s="229"/>
    </row>
    <row r="93" spans="1:7">
      <c r="A93" s="12" t="s">
        <v>647</v>
      </c>
      <c r="B93" s="228" t="s">
        <v>648</v>
      </c>
      <c r="C93" s="228"/>
      <c r="D93" s="228"/>
      <c r="E93" s="228"/>
      <c r="F93" s="228" t="s">
        <v>649</v>
      </c>
      <c r="G93" s="228"/>
    </row>
    <row r="94" spans="1:7" ht="16.899999999999999" customHeight="1">
      <c r="A94" s="191" t="s">
        <v>1325</v>
      </c>
      <c r="B94" s="229" t="s">
        <v>1320</v>
      </c>
      <c r="C94" s="229"/>
      <c r="D94" s="229"/>
      <c r="E94" s="229"/>
      <c r="F94" s="229" t="s">
        <v>1310</v>
      </c>
      <c r="G94" s="229"/>
    </row>
    <row r="95" spans="1:7" ht="16.899999999999999" customHeight="1">
      <c r="A95" s="141" t="s">
        <v>1321</v>
      </c>
      <c r="B95" s="228" t="s">
        <v>1322</v>
      </c>
      <c r="C95" s="228"/>
      <c r="D95" s="228"/>
      <c r="E95" s="228"/>
      <c r="F95" s="228" t="s">
        <v>1312</v>
      </c>
      <c r="G95" s="228"/>
    </row>
  </sheetData>
  <mergeCells count="24">
    <mergeCell ref="D8:G8"/>
    <mergeCell ref="A1:G1"/>
    <mergeCell ref="A2:G2"/>
    <mergeCell ref="A3:G3"/>
    <mergeCell ref="A5:G5"/>
    <mergeCell ref="D7:G7"/>
    <mergeCell ref="B80:G80"/>
    <mergeCell ref="D9:G9"/>
    <mergeCell ref="D10:G10"/>
    <mergeCell ref="D11:G11"/>
    <mergeCell ref="D12:G12"/>
    <mergeCell ref="D13:G13"/>
    <mergeCell ref="D14:G14"/>
    <mergeCell ref="A16:A17"/>
    <mergeCell ref="B16:B17"/>
    <mergeCell ref="C16:C17"/>
    <mergeCell ref="D16:E16"/>
    <mergeCell ref="F16:G16"/>
    <mergeCell ref="B93:E93"/>
    <mergeCell ref="F93:G93"/>
    <mergeCell ref="B94:E94"/>
    <mergeCell ref="F94:G94"/>
    <mergeCell ref="B95:E95"/>
    <mergeCell ref="F95:G95"/>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14" zoomScale="85" zoomScaleNormal="100" zoomScaleSheetLayoutView="85" workbookViewId="0">
      <selection activeCell="E18" sqref="E18:F120"/>
    </sheetView>
  </sheetViews>
  <sheetFormatPr defaultColWidth="8.7265625" defaultRowHeight="12.5"/>
  <cols>
    <col min="1" max="1" width="7.1796875" style="12" customWidth="1"/>
    <col min="2" max="2" width="84" style="12" customWidth="1"/>
    <col min="3" max="3" width="10.54296875" style="12" customWidth="1"/>
    <col min="4" max="4" width="15.1796875" style="12" customWidth="1"/>
    <col min="5" max="5" width="28.7265625" style="12" customWidth="1"/>
    <col min="6" max="6" width="28" style="12" bestFit="1" customWidth="1"/>
    <col min="7" max="7" width="8.7265625" style="1"/>
    <col min="8" max="16384" width="8.7265625" style="30"/>
  </cols>
  <sheetData>
    <row r="1" spans="1:6" ht="65.25" customHeight="1">
      <c r="A1" s="218" t="s">
        <v>762</v>
      </c>
      <c r="B1" s="218"/>
      <c r="C1" s="218"/>
      <c r="D1" s="218"/>
      <c r="E1" s="218"/>
      <c r="F1" s="218"/>
    </row>
    <row r="2" spans="1:6" ht="64.5" customHeight="1">
      <c r="A2" s="219" t="s">
        <v>763</v>
      </c>
      <c r="B2" s="219"/>
      <c r="C2" s="219"/>
      <c r="D2" s="219"/>
      <c r="E2" s="219"/>
      <c r="F2" s="219"/>
    </row>
    <row r="3" spans="1:6" ht="31.15" customHeight="1">
      <c r="A3" s="220" t="s">
        <v>234</v>
      </c>
      <c r="B3" s="220"/>
      <c r="C3" s="220"/>
      <c r="D3" s="220"/>
      <c r="E3" s="220"/>
      <c r="F3" s="220"/>
    </row>
    <row r="4" spans="1:6" ht="6" customHeight="1"/>
    <row r="5" spans="1:6" ht="16.899999999999999" customHeight="1">
      <c r="A5" s="221" t="str">
        <f>TONGQUAN!C1</f>
        <v>Tại ngày 31 tháng 03 năm 2025
/ As at 31 Mar 2025</v>
      </c>
      <c r="B5" s="221"/>
      <c r="C5" s="221"/>
      <c r="D5" s="221"/>
      <c r="E5" s="221"/>
      <c r="F5" s="221"/>
    </row>
    <row r="6" spans="1:6" ht="16.899999999999999" customHeight="1"/>
    <row r="7" spans="1:6" ht="16.899999999999999" customHeight="1">
      <c r="A7" s="110" t="s">
        <v>2</v>
      </c>
      <c r="C7" s="195" t="str">
        <f>TONGQUAN!D5</f>
        <v>Công ty Cổ phần Quản lý Quỹ Đầu tư Dragon Capital Việt Nam</v>
      </c>
      <c r="D7" s="195"/>
      <c r="E7" s="195"/>
      <c r="F7" s="195"/>
    </row>
    <row r="8" spans="1:6" ht="16.899999999999999" customHeight="1">
      <c r="A8" s="12" t="s">
        <v>15</v>
      </c>
      <c r="C8" s="223" t="str">
        <f>TONGQUAN!D6</f>
        <v>Dragon Capital Vietfund Management Joint Stock Company</v>
      </c>
      <c r="D8" s="223"/>
      <c r="E8" s="223"/>
      <c r="F8" s="223"/>
    </row>
    <row r="9" spans="1:6" ht="16.899999999999999" customHeight="1">
      <c r="A9" s="110" t="s">
        <v>3</v>
      </c>
      <c r="C9" s="195" t="str">
        <f>TONGQUAN!D7</f>
        <v>Ngân hàng TNHH Một thành viên Standard Chartered (Việt Nam)</v>
      </c>
      <c r="D9" s="195"/>
      <c r="E9" s="195"/>
      <c r="F9" s="195"/>
    </row>
    <row r="10" spans="1:6" ht="16.899999999999999" customHeight="1">
      <c r="A10" s="12" t="s">
        <v>4</v>
      </c>
      <c r="C10" s="223" t="str">
        <f>TONGQUAN!D8</f>
        <v>Standard Chartered Bank (Vietnam) Limited</v>
      </c>
      <c r="D10" s="223"/>
      <c r="E10" s="223"/>
      <c r="F10" s="223"/>
    </row>
    <row r="11" spans="1:6" ht="16.899999999999999" customHeight="1">
      <c r="A11" s="110" t="s">
        <v>5</v>
      </c>
      <c r="C11" s="195" t="str">
        <f>TONGQUAN!D9</f>
        <v>Quỹ Đầu tư Trái phiếu DC</v>
      </c>
      <c r="D11" s="195"/>
      <c r="E11" s="195"/>
      <c r="F11" s="195"/>
    </row>
    <row r="12" spans="1:6" ht="16.899999999999999" customHeight="1">
      <c r="A12" s="12" t="s">
        <v>6</v>
      </c>
      <c r="C12" s="223" t="str">
        <f>TONGQUAN!D10</f>
        <v>DC Bond Fund (DCBF)</v>
      </c>
      <c r="D12" s="223"/>
      <c r="E12" s="223"/>
      <c r="F12" s="223"/>
    </row>
    <row r="13" spans="1:6" ht="16.899999999999999" customHeight="1">
      <c r="A13" s="110" t="s">
        <v>7</v>
      </c>
      <c r="C13" s="195" t="str">
        <f>TONGQUAN!D11</f>
        <v>Ngày 08 tháng 04 năm 2025</v>
      </c>
      <c r="D13" s="195"/>
      <c r="E13" s="195"/>
      <c r="F13" s="195"/>
    </row>
    <row r="14" spans="1:6" ht="16.899999999999999" customHeight="1">
      <c r="A14" s="12" t="s">
        <v>8</v>
      </c>
      <c r="C14" s="223" t="str">
        <f>TONGQUAN!D12</f>
        <v>08 Apr 2025</v>
      </c>
      <c r="D14" s="223"/>
      <c r="E14" s="223"/>
      <c r="F14" s="223"/>
    </row>
    <row r="15" spans="1:6" ht="16.899999999999999" customHeight="1"/>
    <row r="16" spans="1:6" ht="46.9" customHeight="1">
      <c r="A16" s="31" t="s">
        <v>235</v>
      </c>
      <c r="B16" s="31" t="s">
        <v>149</v>
      </c>
      <c r="C16" s="31" t="s">
        <v>150</v>
      </c>
      <c r="D16" s="31" t="s">
        <v>151</v>
      </c>
      <c r="E16" s="31" t="str">
        <f>BCTaiSan_06027!D18</f>
        <v>Ngày 31 tháng 03 năm 2025
 As at 31 Mar 2025</v>
      </c>
      <c r="F16" s="31" t="str">
        <f>BCTaiSan_06027!E18</f>
        <v>Ngày 31 tháng 12 năm 2024
 As at 31 Dec 2024</v>
      </c>
    </row>
    <row r="17" spans="1:7" ht="25">
      <c r="A17" s="13" t="s">
        <v>16</v>
      </c>
      <c r="B17" s="167" t="s">
        <v>445</v>
      </c>
      <c r="C17" s="168" t="s">
        <v>16</v>
      </c>
      <c r="D17" s="22"/>
      <c r="E17" s="22"/>
      <c r="F17" s="22"/>
    </row>
    <row r="18" spans="1:7" ht="25">
      <c r="A18" s="169" t="s">
        <v>446</v>
      </c>
      <c r="B18" s="170" t="s">
        <v>447</v>
      </c>
      <c r="C18" s="171" t="s">
        <v>448</v>
      </c>
      <c r="D18" s="169"/>
      <c r="E18" s="172">
        <v>201221387493</v>
      </c>
      <c r="F18" s="172">
        <v>260940922040</v>
      </c>
    </row>
    <row r="19" spans="1:7" ht="25">
      <c r="A19" s="169" t="s">
        <v>449</v>
      </c>
      <c r="B19" s="170" t="s">
        <v>450</v>
      </c>
      <c r="C19" s="171" t="s">
        <v>451</v>
      </c>
      <c r="D19" s="169"/>
      <c r="E19" s="172">
        <v>38221387493</v>
      </c>
      <c r="F19" s="172">
        <v>12140922040</v>
      </c>
    </row>
    <row r="20" spans="1:7" s="63" customFormat="1" ht="25">
      <c r="A20" s="169" t="s">
        <v>452</v>
      </c>
      <c r="B20" s="173" t="s">
        <v>453</v>
      </c>
      <c r="C20" s="174" t="s">
        <v>454</v>
      </c>
      <c r="D20" s="169"/>
      <c r="E20" s="172">
        <v>12095630007</v>
      </c>
      <c r="F20" s="172">
        <v>9923142711</v>
      </c>
      <c r="G20" s="62"/>
    </row>
    <row r="21" spans="1:7" s="63" customFormat="1" ht="25">
      <c r="A21" s="169" t="s">
        <v>452</v>
      </c>
      <c r="B21" s="173" t="s">
        <v>785</v>
      </c>
      <c r="C21" s="174" t="s">
        <v>455</v>
      </c>
      <c r="D21" s="169"/>
      <c r="E21" s="172">
        <v>4391621</v>
      </c>
      <c r="F21" s="172">
        <v>4391073</v>
      </c>
      <c r="G21" s="62"/>
    </row>
    <row r="22" spans="1:7" s="63" customFormat="1" ht="25">
      <c r="A22" s="169" t="s">
        <v>452</v>
      </c>
      <c r="B22" s="173" t="s">
        <v>456</v>
      </c>
      <c r="C22" s="174" t="s">
        <v>457</v>
      </c>
      <c r="D22" s="169"/>
      <c r="E22" s="172">
        <v>26121365865</v>
      </c>
      <c r="F22" s="172">
        <v>2213388256</v>
      </c>
      <c r="G22" s="62"/>
    </row>
    <row r="23" spans="1:7" ht="25">
      <c r="A23" s="169" t="s">
        <v>452</v>
      </c>
      <c r="B23" s="173" t="s">
        <v>21</v>
      </c>
      <c r="C23" s="174" t="s">
        <v>458</v>
      </c>
      <c r="D23" s="169"/>
      <c r="E23" s="172">
        <v>0</v>
      </c>
      <c r="F23" s="172">
        <v>0</v>
      </c>
    </row>
    <row r="24" spans="1:7" ht="25">
      <c r="A24" s="169" t="s">
        <v>459</v>
      </c>
      <c r="B24" s="170" t="s">
        <v>786</v>
      </c>
      <c r="C24" s="171" t="s">
        <v>460</v>
      </c>
      <c r="D24" s="169"/>
      <c r="E24" s="172">
        <v>163000000000</v>
      </c>
      <c r="F24" s="172">
        <v>248800000000</v>
      </c>
    </row>
    <row r="25" spans="1:7" ht="25">
      <c r="A25" s="169" t="s">
        <v>461</v>
      </c>
      <c r="B25" s="170" t="s">
        <v>462</v>
      </c>
      <c r="C25" s="171" t="s">
        <v>463</v>
      </c>
      <c r="D25" s="169"/>
      <c r="E25" s="172">
        <v>1402042239455</v>
      </c>
      <c r="F25" s="172">
        <v>1383107257612</v>
      </c>
    </row>
    <row r="26" spans="1:7" ht="25">
      <c r="A26" s="169" t="s">
        <v>464</v>
      </c>
      <c r="B26" s="170" t="s">
        <v>465</v>
      </c>
      <c r="C26" s="171" t="s">
        <v>466</v>
      </c>
      <c r="D26" s="169"/>
      <c r="E26" s="172">
        <v>1402042239455</v>
      </c>
      <c r="F26" s="172">
        <v>1383107257612</v>
      </c>
    </row>
    <row r="27" spans="1:7" ht="25">
      <c r="A27" s="169" t="s">
        <v>452</v>
      </c>
      <c r="B27" s="173" t="s">
        <v>767</v>
      </c>
      <c r="C27" s="174" t="s">
        <v>467</v>
      </c>
      <c r="D27" s="169"/>
      <c r="E27" s="172">
        <v>0</v>
      </c>
      <c r="F27" s="172">
        <v>0</v>
      </c>
    </row>
    <row r="28" spans="1:7" ht="25">
      <c r="A28" s="169" t="s">
        <v>452</v>
      </c>
      <c r="B28" s="173" t="s">
        <v>768</v>
      </c>
      <c r="C28" s="174" t="s">
        <v>468</v>
      </c>
      <c r="D28" s="169"/>
      <c r="E28" s="172">
        <v>0</v>
      </c>
      <c r="F28" s="172">
        <v>0</v>
      </c>
    </row>
    <row r="29" spans="1:7" ht="25">
      <c r="A29" s="169" t="s">
        <v>452</v>
      </c>
      <c r="B29" s="173" t="s">
        <v>469</v>
      </c>
      <c r="C29" s="174" t="s">
        <v>470</v>
      </c>
      <c r="D29" s="169"/>
      <c r="E29" s="172">
        <v>823461946321</v>
      </c>
      <c r="F29" s="172">
        <v>803804814079</v>
      </c>
    </row>
    <row r="30" spans="1:7" ht="25">
      <c r="A30" s="169" t="s">
        <v>452</v>
      </c>
      <c r="B30" s="173" t="s">
        <v>471</v>
      </c>
      <c r="C30" s="174" t="s">
        <v>472</v>
      </c>
      <c r="D30" s="169"/>
      <c r="E30" s="172">
        <v>135976128750</v>
      </c>
      <c r="F30" s="172">
        <v>153079537930</v>
      </c>
    </row>
    <row r="31" spans="1:7" ht="25">
      <c r="A31" s="169" t="s">
        <v>452</v>
      </c>
      <c r="B31" s="173" t="s">
        <v>774</v>
      </c>
      <c r="C31" s="174" t="s">
        <v>473</v>
      </c>
      <c r="D31" s="169"/>
      <c r="E31" s="172">
        <v>315000000000</v>
      </c>
      <c r="F31" s="172">
        <v>265122905603</v>
      </c>
    </row>
    <row r="32" spans="1:7" ht="25">
      <c r="A32" s="169" t="s">
        <v>452</v>
      </c>
      <c r="B32" s="173" t="s">
        <v>432</v>
      </c>
      <c r="C32" s="174" t="s">
        <v>474</v>
      </c>
      <c r="D32" s="169"/>
      <c r="E32" s="172">
        <v>127604164384</v>
      </c>
      <c r="F32" s="172">
        <v>161100000000</v>
      </c>
    </row>
    <row r="33" spans="1:6" ht="25">
      <c r="A33" s="169" t="s">
        <v>452</v>
      </c>
      <c r="B33" s="173" t="s">
        <v>433</v>
      </c>
      <c r="C33" s="174" t="s">
        <v>475</v>
      </c>
      <c r="D33" s="169"/>
      <c r="E33" s="172">
        <v>0</v>
      </c>
      <c r="F33" s="172">
        <v>0</v>
      </c>
    </row>
    <row r="34" spans="1:6" ht="25">
      <c r="A34" s="169" t="s">
        <v>452</v>
      </c>
      <c r="B34" s="173" t="s">
        <v>434</v>
      </c>
      <c r="C34" s="174" t="s">
        <v>476</v>
      </c>
      <c r="D34" s="169"/>
      <c r="E34" s="172">
        <v>0</v>
      </c>
      <c r="F34" s="172">
        <v>0</v>
      </c>
    </row>
    <row r="35" spans="1:6" ht="25">
      <c r="A35" s="169" t="s">
        <v>452</v>
      </c>
      <c r="B35" s="173" t="s">
        <v>477</v>
      </c>
      <c r="C35" s="174" t="s">
        <v>478</v>
      </c>
      <c r="D35" s="169"/>
      <c r="E35" s="172">
        <v>0</v>
      </c>
      <c r="F35" s="172">
        <v>0</v>
      </c>
    </row>
    <row r="36" spans="1:6" ht="25">
      <c r="A36" s="169" t="s">
        <v>452</v>
      </c>
      <c r="B36" s="173" t="s">
        <v>435</v>
      </c>
      <c r="C36" s="174" t="s">
        <v>479</v>
      </c>
      <c r="D36" s="169"/>
      <c r="E36" s="172">
        <v>0</v>
      </c>
      <c r="F36" s="172">
        <v>0</v>
      </c>
    </row>
    <row r="37" spans="1:6" ht="25">
      <c r="A37" s="169" t="s">
        <v>480</v>
      </c>
      <c r="B37" s="170" t="s">
        <v>481</v>
      </c>
      <c r="C37" s="171" t="s">
        <v>482</v>
      </c>
      <c r="D37" s="169"/>
      <c r="E37" s="172">
        <v>0</v>
      </c>
      <c r="F37" s="172">
        <v>0</v>
      </c>
    </row>
    <row r="38" spans="1:6" ht="25">
      <c r="A38" s="169" t="s">
        <v>483</v>
      </c>
      <c r="B38" s="170" t="s">
        <v>484</v>
      </c>
      <c r="C38" s="171" t="s">
        <v>485</v>
      </c>
      <c r="D38" s="169"/>
      <c r="E38" s="172">
        <v>75590531736</v>
      </c>
      <c r="F38" s="172">
        <v>43732476255</v>
      </c>
    </row>
    <row r="39" spans="1:6" ht="25">
      <c r="A39" s="169" t="s">
        <v>486</v>
      </c>
      <c r="B39" s="170" t="s">
        <v>487</v>
      </c>
      <c r="C39" s="171" t="s">
        <v>488</v>
      </c>
      <c r="D39" s="169"/>
      <c r="E39" s="172">
        <v>52115000000</v>
      </c>
      <c r="F39" s="172">
        <v>0</v>
      </c>
    </row>
    <row r="40" spans="1:6" ht="25">
      <c r="A40" s="169" t="s">
        <v>452</v>
      </c>
      <c r="B40" s="173" t="s">
        <v>489</v>
      </c>
      <c r="C40" s="174" t="s">
        <v>490</v>
      </c>
      <c r="D40" s="169"/>
      <c r="E40" s="172">
        <v>0</v>
      </c>
      <c r="F40" s="172">
        <v>0</v>
      </c>
    </row>
    <row r="41" spans="1:6" ht="25">
      <c r="A41" s="169" t="s">
        <v>491</v>
      </c>
      <c r="B41" s="170" t="s">
        <v>492</v>
      </c>
      <c r="C41" s="171" t="s">
        <v>493</v>
      </c>
      <c r="D41" s="169"/>
      <c r="E41" s="172">
        <v>23475531736</v>
      </c>
      <c r="F41" s="172">
        <v>43732476255</v>
      </c>
    </row>
    <row r="42" spans="1:6" ht="25">
      <c r="A42" s="169" t="s">
        <v>494</v>
      </c>
      <c r="B42" s="170" t="s">
        <v>495</v>
      </c>
      <c r="C42" s="171" t="s">
        <v>496</v>
      </c>
      <c r="D42" s="169"/>
      <c r="E42" s="172">
        <v>0</v>
      </c>
      <c r="F42" s="172">
        <v>0</v>
      </c>
    </row>
    <row r="43" spans="1:6" ht="25">
      <c r="A43" s="169" t="s">
        <v>452</v>
      </c>
      <c r="B43" s="173" t="s">
        <v>436</v>
      </c>
      <c r="C43" s="174" t="s">
        <v>497</v>
      </c>
      <c r="D43" s="169"/>
      <c r="E43" s="172">
        <v>0</v>
      </c>
      <c r="F43" s="172">
        <v>0</v>
      </c>
    </row>
    <row r="44" spans="1:6" ht="25">
      <c r="A44" s="169" t="s">
        <v>452</v>
      </c>
      <c r="B44" s="173" t="s">
        <v>437</v>
      </c>
      <c r="C44" s="174" t="s">
        <v>498</v>
      </c>
      <c r="D44" s="169"/>
      <c r="E44" s="172">
        <v>0</v>
      </c>
      <c r="F44" s="172">
        <v>0</v>
      </c>
    </row>
    <row r="45" spans="1:6" ht="25">
      <c r="A45" s="169" t="s">
        <v>452</v>
      </c>
      <c r="B45" s="173" t="s">
        <v>787</v>
      </c>
      <c r="C45" s="174" t="s">
        <v>499</v>
      </c>
      <c r="D45" s="169"/>
      <c r="E45" s="172">
        <v>0</v>
      </c>
      <c r="F45" s="172">
        <v>0</v>
      </c>
    </row>
    <row r="46" spans="1:6" ht="25">
      <c r="A46" s="169" t="s">
        <v>452</v>
      </c>
      <c r="B46" s="173" t="s">
        <v>500</v>
      </c>
      <c r="C46" s="174" t="s">
        <v>501</v>
      </c>
      <c r="D46" s="169"/>
      <c r="E46" s="172">
        <v>0</v>
      </c>
      <c r="F46" s="172">
        <v>0</v>
      </c>
    </row>
    <row r="47" spans="1:6" ht="25">
      <c r="A47" s="169" t="s">
        <v>452</v>
      </c>
      <c r="B47" s="173" t="s">
        <v>788</v>
      </c>
      <c r="C47" s="174" t="s">
        <v>502</v>
      </c>
      <c r="D47" s="169"/>
      <c r="E47" s="172">
        <v>0</v>
      </c>
      <c r="F47" s="172">
        <v>0</v>
      </c>
    </row>
    <row r="48" spans="1:6" ht="25">
      <c r="A48" s="169" t="s">
        <v>452</v>
      </c>
      <c r="B48" s="170" t="s">
        <v>503</v>
      </c>
      <c r="C48" s="171" t="s">
        <v>504</v>
      </c>
      <c r="D48" s="169"/>
      <c r="E48" s="172">
        <v>0</v>
      </c>
      <c r="F48" s="172">
        <v>0</v>
      </c>
    </row>
    <row r="49" spans="1:7" ht="25">
      <c r="A49" s="169" t="s">
        <v>505</v>
      </c>
      <c r="B49" s="170" t="s">
        <v>506</v>
      </c>
      <c r="C49" s="171" t="s">
        <v>507</v>
      </c>
      <c r="D49" s="169"/>
      <c r="E49" s="172">
        <v>23475531736</v>
      </c>
      <c r="F49" s="172">
        <v>43732476255</v>
      </c>
    </row>
    <row r="50" spans="1:7" ht="25">
      <c r="A50" s="169" t="s">
        <v>452</v>
      </c>
      <c r="B50" s="173" t="s">
        <v>508</v>
      </c>
      <c r="C50" s="174" t="s">
        <v>509</v>
      </c>
      <c r="D50" s="169"/>
      <c r="E50" s="172">
        <v>0</v>
      </c>
      <c r="F50" s="172">
        <v>0</v>
      </c>
    </row>
    <row r="51" spans="1:7" ht="25">
      <c r="A51" s="169" t="s">
        <v>452</v>
      </c>
      <c r="B51" s="173" t="s">
        <v>510</v>
      </c>
      <c r="C51" s="174" t="s">
        <v>511</v>
      </c>
      <c r="D51" s="169"/>
      <c r="E51" s="172">
        <v>15658891328</v>
      </c>
      <c r="F51" s="172">
        <v>30288039815</v>
      </c>
    </row>
    <row r="52" spans="1:7" ht="25">
      <c r="A52" s="169" t="s">
        <v>452</v>
      </c>
      <c r="B52" s="173" t="s">
        <v>789</v>
      </c>
      <c r="C52" s="174" t="s">
        <v>512</v>
      </c>
      <c r="D52" s="169"/>
      <c r="E52" s="172">
        <v>77734932</v>
      </c>
      <c r="F52" s="172">
        <v>592969865</v>
      </c>
    </row>
    <row r="53" spans="1:7" ht="25">
      <c r="A53" s="169" t="s">
        <v>452</v>
      </c>
      <c r="B53" s="173" t="s">
        <v>513</v>
      </c>
      <c r="C53" s="174" t="s">
        <v>514</v>
      </c>
      <c r="D53" s="169"/>
      <c r="E53" s="172">
        <v>1493973968</v>
      </c>
      <c r="F53" s="172">
        <v>3249356986</v>
      </c>
    </row>
    <row r="54" spans="1:7" ht="25">
      <c r="A54" s="169" t="s">
        <v>452</v>
      </c>
      <c r="B54" s="173" t="s">
        <v>790</v>
      </c>
      <c r="C54" s="174" t="s">
        <v>515</v>
      </c>
      <c r="D54" s="169"/>
      <c r="E54" s="172">
        <v>6244931508</v>
      </c>
      <c r="F54" s="172">
        <v>9602109589</v>
      </c>
    </row>
    <row r="55" spans="1:7" ht="25">
      <c r="A55" s="169" t="s">
        <v>452</v>
      </c>
      <c r="B55" s="173" t="s">
        <v>516</v>
      </c>
      <c r="C55" s="174" t="s">
        <v>517</v>
      </c>
      <c r="D55" s="169"/>
      <c r="E55" s="172">
        <v>0</v>
      </c>
      <c r="F55" s="172">
        <v>0</v>
      </c>
    </row>
    <row r="56" spans="1:7" ht="25">
      <c r="A56" s="169" t="s">
        <v>518</v>
      </c>
      <c r="B56" s="170" t="s">
        <v>519</v>
      </c>
      <c r="C56" s="171" t="s">
        <v>520</v>
      </c>
      <c r="D56" s="169"/>
      <c r="E56" s="172">
        <v>0</v>
      </c>
      <c r="F56" s="172">
        <v>0</v>
      </c>
    </row>
    <row r="57" spans="1:7" s="63" customFormat="1" ht="25">
      <c r="A57" s="169" t="s">
        <v>452</v>
      </c>
      <c r="B57" s="173" t="s">
        <v>521</v>
      </c>
      <c r="C57" s="174" t="s">
        <v>522</v>
      </c>
      <c r="D57" s="169"/>
      <c r="E57" s="172">
        <v>0</v>
      </c>
      <c r="F57" s="172">
        <v>0</v>
      </c>
      <c r="G57" s="62"/>
    </row>
    <row r="58" spans="1:7" ht="25">
      <c r="A58" s="169" t="s">
        <v>452</v>
      </c>
      <c r="B58" s="173" t="s">
        <v>523</v>
      </c>
      <c r="C58" s="174" t="s">
        <v>524</v>
      </c>
      <c r="D58" s="169"/>
      <c r="E58" s="172">
        <v>0</v>
      </c>
      <c r="F58" s="172">
        <v>0</v>
      </c>
    </row>
    <row r="59" spans="1:7" ht="25">
      <c r="A59" s="169" t="s">
        <v>452</v>
      </c>
      <c r="B59" s="173" t="s">
        <v>525</v>
      </c>
      <c r="C59" s="174" t="s">
        <v>526</v>
      </c>
      <c r="D59" s="169"/>
      <c r="E59" s="172">
        <v>0</v>
      </c>
      <c r="F59" s="172">
        <v>0</v>
      </c>
    </row>
    <row r="60" spans="1:7" ht="25">
      <c r="A60" s="169" t="s">
        <v>527</v>
      </c>
      <c r="B60" s="170" t="s">
        <v>528</v>
      </c>
      <c r="C60" s="171" t="s">
        <v>529</v>
      </c>
      <c r="D60" s="169"/>
      <c r="E60" s="172">
        <v>0</v>
      </c>
      <c r="F60" s="172">
        <v>0</v>
      </c>
    </row>
    <row r="61" spans="1:7" ht="25">
      <c r="A61" s="13" t="s">
        <v>452</v>
      </c>
      <c r="B61" s="167" t="s">
        <v>438</v>
      </c>
      <c r="C61" s="168" t="s">
        <v>530</v>
      </c>
      <c r="D61" s="22"/>
      <c r="E61" s="22">
        <v>1678854158684</v>
      </c>
      <c r="F61" s="22">
        <v>1687780655907</v>
      </c>
    </row>
    <row r="62" spans="1:7" ht="25">
      <c r="A62" s="13" t="s">
        <v>22</v>
      </c>
      <c r="B62" s="167" t="s">
        <v>531</v>
      </c>
      <c r="C62" s="168" t="s">
        <v>22</v>
      </c>
      <c r="D62" s="22"/>
      <c r="E62" s="22"/>
      <c r="F62" s="22"/>
    </row>
    <row r="63" spans="1:7" ht="25">
      <c r="A63" s="169" t="s">
        <v>446</v>
      </c>
      <c r="B63" s="170" t="s">
        <v>532</v>
      </c>
      <c r="C63" s="171" t="s">
        <v>533</v>
      </c>
      <c r="D63" s="169"/>
      <c r="E63" s="172">
        <v>0</v>
      </c>
      <c r="F63" s="172">
        <v>0</v>
      </c>
    </row>
    <row r="64" spans="1:7" ht="25">
      <c r="A64" s="169" t="s">
        <v>452</v>
      </c>
      <c r="B64" s="173" t="s">
        <v>534</v>
      </c>
      <c r="C64" s="174" t="s">
        <v>535</v>
      </c>
      <c r="D64" s="169"/>
      <c r="E64" s="172">
        <v>0</v>
      </c>
      <c r="F64" s="172">
        <v>0</v>
      </c>
    </row>
    <row r="65" spans="1:6" ht="25">
      <c r="A65" s="169" t="s">
        <v>452</v>
      </c>
      <c r="B65" s="173" t="s">
        <v>536</v>
      </c>
      <c r="C65" s="174" t="s">
        <v>537</v>
      </c>
      <c r="D65" s="169"/>
      <c r="E65" s="172">
        <v>0</v>
      </c>
      <c r="F65" s="172">
        <v>0</v>
      </c>
    </row>
    <row r="66" spans="1:6" ht="25">
      <c r="A66" s="169" t="s">
        <v>461</v>
      </c>
      <c r="B66" s="170" t="s">
        <v>538</v>
      </c>
      <c r="C66" s="171" t="s">
        <v>539</v>
      </c>
      <c r="D66" s="169"/>
      <c r="E66" s="172">
        <v>0</v>
      </c>
      <c r="F66" s="172">
        <v>0</v>
      </c>
    </row>
    <row r="67" spans="1:6" ht="25">
      <c r="A67" s="169" t="s">
        <v>483</v>
      </c>
      <c r="B67" s="170" t="s">
        <v>540</v>
      </c>
      <c r="C67" s="171" t="s">
        <v>541</v>
      </c>
      <c r="D67" s="169"/>
      <c r="E67" s="172">
        <v>343243271</v>
      </c>
      <c r="F67" s="172">
        <v>405658375</v>
      </c>
    </row>
    <row r="68" spans="1:6" ht="25">
      <c r="A68" s="169" t="s">
        <v>452</v>
      </c>
      <c r="B68" s="173" t="s">
        <v>542</v>
      </c>
      <c r="C68" s="174" t="s">
        <v>543</v>
      </c>
      <c r="D68" s="169"/>
      <c r="E68" s="172">
        <v>0</v>
      </c>
      <c r="F68" s="172">
        <v>0</v>
      </c>
    </row>
    <row r="69" spans="1:6" ht="25">
      <c r="A69" s="169" t="s">
        <v>452</v>
      </c>
      <c r="B69" s="173" t="s">
        <v>544</v>
      </c>
      <c r="C69" s="174" t="s">
        <v>545</v>
      </c>
      <c r="D69" s="169"/>
      <c r="E69" s="172">
        <v>343243271</v>
      </c>
      <c r="F69" s="172">
        <v>405658375</v>
      </c>
    </row>
    <row r="70" spans="1:6" ht="25">
      <c r="A70" s="169" t="s">
        <v>546</v>
      </c>
      <c r="B70" s="170" t="s">
        <v>547</v>
      </c>
      <c r="C70" s="171" t="s">
        <v>548</v>
      </c>
      <c r="D70" s="169"/>
      <c r="E70" s="172">
        <v>228402896</v>
      </c>
      <c r="F70" s="172">
        <v>137193084</v>
      </c>
    </row>
    <row r="71" spans="1:6" ht="25">
      <c r="A71" s="169" t="s">
        <v>549</v>
      </c>
      <c r="B71" s="170" t="s">
        <v>550</v>
      </c>
      <c r="C71" s="171" t="s">
        <v>551</v>
      </c>
      <c r="D71" s="169"/>
      <c r="E71" s="172">
        <v>0</v>
      </c>
      <c r="F71" s="172">
        <v>0</v>
      </c>
    </row>
    <row r="72" spans="1:6" ht="25">
      <c r="A72" s="169" t="s">
        <v>552</v>
      </c>
      <c r="B72" s="170" t="s">
        <v>553</v>
      </c>
      <c r="C72" s="171" t="s">
        <v>554</v>
      </c>
      <c r="D72" s="169"/>
      <c r="E72" s="172">
        <v>293295390</v>
      </c>
      <c r="F72" s="172">
        <v>318635741</v>
      </c>
    </row>
    <row r="73" spans="1:6" ht="25">
      <c r="A73" s="169" t="s">
        <v>452</v>
      </c>
      <c r="B73" s="173" t="s">
        <v>441</v>
      </c>
      <c r="C73" s="174" t="s">
        <v>555</v>
      </c>
      <c r="D73" s="169"/>
      <c r="E73" s="172">
        <v>200354375</v>
      </c>
      <c r="F73" s="172">
        <v>192537125</v>
      </c>
    </row>
    <row r="74" spans="1:6" ht="25">
      <c r="A74" s="169" t="s">
        <v>452</v>
      </c>
      <c r="B74" s="173" t="s">
        <v>556</v>
      </c>
      <c r="C74" s="174" t="s">
        <v>557</v>
      </c>
      <c r="D74" s="169"/>
      <c r="E74" s="172">
        <v>200354375</v>
      </c>
      <c r="F74" s="172">
        <v>192537125</v>
      </c>
    </row>
    <row r="75" spans="1:6" ht="25">
      <c r="A75" s="169" t="s">
        <v>452</v>
      </c>
      <c r="B75" s="173" t="s">
        <v>558</v>
      </c>
      <c r="C75" s="174" t="s">
        <v>559</v>
      </c>
      <c r="D75" s="169"/>
      <c r="E75" s="172">
        <v>0</v>
      </c>
      <c r="F75" s="172">
        <v>0</v>
      </c>
    </row>
    <row r="76" spans="1:6" ht="25">
      <c r="A76" s="169" t="s">
        <v>452</v>
      </c>
      <c r="B76" s="173" t="s">
        <v>560</v>
      </c>
      <c r="C76" s="174" t="s">
        <v>561</v>
      </c>
      <c r="D76" s="169"/>
      <c r="E76" s="172">
        <v>36073973</v>
      </c>
      <c r="F76" s="172">
        <v>74480000</v>
      </c>
    </row>
    <row r="77" spans="1:6" ht="25">
      <c r="A77" s="169" t="s">
        <v>452</v>
      </c>
      <c r="B77" s="173" t="s">
        <v>562</v>
      </c>
      <c r="C77" s="174" t="s">
        <v>563</v>
      </c>
      <c r="D77" s="169"/>
      <c r="E77" s="172">
        <v>49387590</v>
      </c>
      <c r="F77" s="172">
        <v>39618616</v>
      </c>
    </row>
    <row r="78" spans="1:6" ht="25">
      <c r="A78" s="169" t="s">
        <v>452</v>
      </c>
      <c r="B78" s="173" t="s">
        <v>564</v>
      </c>
      <c r="C78" s="174" t="s">
        <v>565</v>
      </c>
      <c r="D78" s="169"/>
      <c r="E78" s="172">
        <v>0</v>
      </c>
      <c r="F78" s="172">
        <v>0</v>
      </c>
    </row>
    <row r="79" spans="1:6" ht="25">
      <c r="A79" s="169" t="s">
        <v>452</v>
      </c>
      <c r="B79" s="173" t="s">
        <v>566</v>
      </c>
      <c r="C79" s="174" t="s">
        <v>567</v>
      </c>
      <c r="D79" s="169"/>
      <c r="E79" s="172">
        <v>7479452</v>
      </c>
      <c r="F79" s="172">
        <v>12000000</v>
      </c>
    </row>
    <row r="80" spans="1:6" ht="25">
      <c r="A80" s="169" t="s">
        <v>452</v>
      </c>
      <c r="B80" s="173" t="s">
        <v>568</v>
      </c>
      <c r="C80" s="174" t="s">
        <v>569</v>
      </c>
      <c r="D80" s="169"/>
      <c r="E80" s="172">
        <v>0</v>
      </c>
      <c r="F80" s="172">
        <v>0</v>
      </c>
    </row>
    <row r="81" spans="1:6" ht="25">
      <c r="A81" s="169" t="s">
        <v>452</v>
      </c>
      <c r="B81" s="173" t="s">
        <v>570</v>
      </c>
      <c r="C81" s="174" t="s">
        <v>571</v>
      </c>
      <c r="D81" s="169"/>
      <c r="E81" s="172">
        <v>0</v>
      </c>
      <c r="F81" s="172">
        <v>0</v>
      </c>
    </row>
    <row r="82" spans="1:6" ht="25">
      <c r="A82" s="169" t="s">
        <v>572</v>
      </c>
      <c r="B82" s="170" t="s">
        <v>573</v>
      </c>
      <c r="C82" s="171" t="s">
        <v>574</v>
      </c>
      <c r="D82" s="169"/>
      <c r="E82" s="172">
        <v>12095630007</v>
      </c>
      <c r="F82" s="172">
        <v>9923142711</v>
      </c>
    </row>
    <row r="83" spans="1:6" ht="25">
      <c r="A83" s="169" t="s">
        <v>452</v>
      </c>
      <c r="B83" s="173" t="s">
        <v>439</v>
      </c>
      <c r="C83" s="174" t="s">
        <v>575</v>
      </c>
      <c r="D83" s="169"/>
      <c r="E83" s="172">
        <v>12095630007</v>
      </c>
      <c r="F83" s="172">
        <v>9923142711</v>
      </c>
    </row>
    <row r="84" spans="1:6" ht="25">
      <c r="A84" s="169" t="s">
        <v>452</v>
      </c>
      <c r="B84" s="173" t="s">
        <v>440</v>
      </c>
      <c r="C84" s="174" t="s">
        <v>576</v>
      </c>
      <c r="D84" s="169"/>
      <c r="E84" s="172">
        <v>0</v>
      </c>
      <c r="F84" s="172">
        <v>0</v>
      </c>
    </row>
    <row r="85" spans="1:6" ht="25">
      <c r="A85" s="169" t="s">
        <v>577</v>
      </c>
      <c r="B85" s="170" t="s">
        <v>578</v>
      </c>
      <c r="C85" s="171" t="s">
        <v>579</v>
      </c>
      <c r="D85" s="169"/>
      <c r="E85" s="172">
        <v>82930998242</v>
      </c>
      <c r="F85" s="172">
        <v>26569805507</v>
      </c>
    </row>
    <row r="86" spans="1:6" ht="25">
      <c r="A86" s="169" t="s">
        <v>580</v>
      </c>
      <c r="B86" s="170" t="s">
        <v>581</v>
      </c>
      <c r="C86" s="171" t="s">
        <v>582</v>
      </c>
      <c r="D86" s="169"/>
      <c r="E86" s="172">
        <v>1814718588</v>
      </c>
      <c r="F86" s="172">
        <v>1816922007</v>
      </c>
    </row>
    <row r="87" spans="1:6" ht="25">
      <c r="A87" s="169" t="s">
        <v>452</v>
      </c>
      <c r="B87" s="173" t="s">
        <v>583</v>
      </c>
      <c r="C87" s="174" t="s">
        <v>584</v>
      </c>
      <c r="D87" s="169"/>
      <c r="E87" s="172">
        <v>1648233464</v>
      </c>
      <c r="F87" s="172">
        <v>1650065860</v>
      </c>
    </row>
    <row r="88" spans="1:6" ht="25">
      <c r="A88" s="169" t="s">
        <v>452</v>
      </c>
      <c r="B88" s="173" t="s">
        <v>585</v>
      </c>
      <c r="C88" s="174" t="s">
        <v>586</v>
      </c>
      <c r="D88" s="169"/>
      <c r="E88" s="172">
        <v>49723476</v>
      </c>
      <c r="F88" s="172">
        <v>49976921</v>
      </c>
    </row>
    <row r="89" spans="1:6" ht="25">
      <c r="A89" s="169" t="s">
        <v>452</v>
      </c>
      <c r="B89" s="173" t="s">
        <v>23</v>
      </c>
      <c r="C89" s="174" t="s">
        <v>587</v>
      </c>
      <c r="D89" s="169"/>
      <c r="E89" s="172">
        <v>48073476</v>
      </c>
      <c r="F89" s="172">
        <v>48126921</v>
      </c>
    </row>
    <row r="90" spans="1:6" ht="25">
      <c r="A90" s="169" t="s">
        <v>452</v>
      </c>
      <c r="B90" s="173" t="s">
        <v>35</v>
      </c>
      <c r="C90" s="174" t="s">
        <v>588</v>
      </c>
      <c r="D90" s="169"/>
      <c r="E90" s="172">
        <v>900000</v>
      </c>
      <c r="F90" s="172">
        <v>1100000</v>
      </c>
    </row>
    <row r="91" spans="1:6" ht="25">
      <c r="A91" s="169" t="s">
        <v>452</v>
      </c>
      <c r="B91" s="173" t="s">
        <v>777</v>
      </c>
      <c r="C91" s="174" t="s">
        <v>589</v>
      </c>
      <c r="D91" s="169"/>
      <c r="E91" s="172">
        <v>750000</v>
      </c>
      <c r="F91" s="172">
        <v>750000</v>
      </c>
    </row>
    <row r="92" spans="1:6" ht="25">
      <c r="A92" s="169" t="s">
        <v>452</v>
      </c>
      <c r="B92" s="173" t="s">
        <v>590</v>
      </c>
      <c r="C92" s="174" t="s">
        <v>591</v>
      </c>
      <c r="D92" s="169"/>
      <c r="E92" s="172">
        <v>45326421</v>
      </c>
      <c r="F92" s="172">
        <v>45376811</v>
      </c>
    </row>
    <row r="93" spans="1:6" ht="25">
      <c r="A93" s="169" t="s">
        <v>452</v>
      </c>
      <c r="B93" s="173" t="s">
        <v>592</v>
      </c>
      <c r="C93" s="174" t="s">
        <v>593</v>
      </c>
      <c r="D93" s="169"/>
      <c r="E93" s="172">
        <v>60435227</v>
      </c>
      <c r="F93" s="172">
        <v>60502415</v>
      </c>
    </row>
    <row r="94" spans="1:6" ht="25">
      <c r="A94" s="169" t="s">
        <v>452</v>
      </c>
      <c r="B94" s="173" t="s">
        <v>594</v>
      </c>
      <c r="C94" s="174" t="s">
        <v>595</v>
      </c>
      <c r="D94" s="169"/>
      <c r="E94" s="172">
        <v>11000000</v>
      </c>
      <c r="F94" s="172">
        <v>11000000</v>
      </c>
    </row>
    <row r="95" spans="1:6" ht="25">
      <c r="A95" s="169" t="s">
        <v>452</v>
      </c>
      <c r="B95" s="173" t="s">
        <v>596</v>
      </c>
      <c r="C95" s="174" t="s">
        <v>597</v>
      </c>
      <c r="D95" s="169"/>
      <c r="E95" s="172">
        <v>0</v>
      </c>
      <c r="F95" s="172">
        <v>0</v>
      </c>
    </row>
    <row r="96" spans="1:6" ht="25">
      <c r="A96" s="169" t="s">
        <v>452</v>
      </c>
      <c r="B96" s="173" t="s">
        <v>598</v>
      </c>
      <c r="C96" s="174" t="s">
        <v>599</v>
      </c>
      <c r="D96" s="169"/>
      <c r="E96" s="172">
        <v>0</v>
      </c>
      <c r="F96" s="172">
        <v>0</v>
      </c>
    </row>
    <row r="97" spans="1:6" ht="25">
      <c r="A97" s="169" t="s">
        <v>164</v>
      </c>
      <c r="B97" s="170" t="s">
        <v>600</v>
      </c>
      <c r="C97" s="171" t="s">
        <v>601</v>
      </c>
      <c r="D97" s="169"/>
      <c r="E97" s="172">
        <v>37099315</v>
      </c>
      <c r="F97" s="172">
        <v>35250000</v>
      </c>
    </row>
    <row r="98" spans="1:6" ht="25">
      <c r="A98" s="169" t="s">
        <v>452</v>
      </c>
      <c r="B98" s="173" t="s">
        <v>443</v>
      </c>
      <c r="C98" s="174" t="s">
        <v>602</v>
      </c>
      <c r="D98" s="169"/>
      <c r="E98" s="172">
        <v>35250000</v>
      </c>
      <c r="F98" s="172">
        <v>35250000</v>
      </c>
    </row>
    <row r="99" spans="1:6" ht="25">
      <c r="A99" s="169" t="s">
        <v>452</v>
      </c>
      <c r="B99" s="173" t="s">
        <v>444</v>
      </c>
      <c r="C99" s="174" t="s">
        <v>603</v>
      </c>
      <c r="D99" s="169"/>
      <c r="E99" s="172">
        <v>0</v>
      </c>
      <c r="F99" s="172">
        <v>0</v>
      </c>
    </row>
    <row r="100" spans="1:6" ht="25">
      <c r="A100" s="169" t="s">
        <v>452</v>
      </c>
      <c r="B100" s="173" t="s">
        <v>604</v>
      </c>
      <c r="C100" s="174" t="s">
        <v>605</v>
      </c>
      <c r="D100" s="169"/>
      <c r="E100" s="172">
        <v>1849315</v>
      </c>
      <c r="F100" s="172">
        <v>0</v>
      </c>
    </row>
    <row r="101" spans="1:6" ht="25">
      <c r="A101" s="169" t="s">
        <v>452</v>
      </c>
      <c r="B101" s="173" t="s">
        <v>606</v>
      </c>
      <c r="C101" s="174" t="s">
        <v>607</v>
      </c>
      <c r="D101" s="169"/>
      <c r="E101" s="172">
        <v>0</v>
      </c>
      <c r="F101" s="172">
        <v>0</v>
      </c>
    </row>
    <row r="102" spans="1:6" ht="25">
      <c r="A102" s="169" t="s">
        <v>452</v>
      </c>
      <c r="B102" s="173" t="s">
        <v>442</v>
      </c>
      <c r="C102" s="174" t="s">
        <v>608</v>
      </c>
      <c r="D102" s="169"/>
      <c r="E102" s="172">
        <v>0</v>
      </c>
      <c r="F102" s="172">
        <v>0</v>
      </c>
    </row>
    <row r="103" spans="1:6" ht="25">
      <c r="A103" s="13" t="s">
        <v>452</v>
      </c>
      <c r="B103" s="167" t="s">
        <v>609</v>
      </c>
      <c r="C103" s="168" t="s">
        <v>610</v>
      </c>
      <c r="D103" s="22"/>
      <c r="E103" s="22">
        <v>97743387709</v>
      </c>
      <c r="F103" s="22">
        <v>39206607425</v>
      </c>
    </row>
    <row r="104" spans="1:6" ht="37.5">
      <c r="A104" s="13" t="s">
        <v>26</v>
      </c>
      <c r="B104" s="167" t="s">
        <v>611</v>
      </c>
      <c r="C104" s="168" t="s">
        <v>612</v>
      </c>
      <c r="D104" s="22"/>
      <c r="E104" s="22">
        <v>1581110770975</v>
      </c>
      <c r="F104" s="22">
        <v>1648574048482</v>
      </c>
    </row>
    <row r="105" spans="1:6" ht="25">
      <c r="A105" s="169" t="s">
        <v>446</v>
      </c>
      <c r="B105" s="170" t="s">
        <v>613</v>
      </c>
      <c r="C105" s="171" t="s">
        <v>614</v>
      </c>
      <c r="D105" s="169"/>
      <c r="E105" s="172">
        <v>573798849100</v>
      </c>
      <c r="F105" s="172">
        <v>607878516100</v>
      </c>
    </row>
    <row r="106" spans="1:6" ht="25">
      <c r="A106" s="169" t="s">
        <v>449</v>
      </c>
      <c r="B106" s="170" t="s">
        <v>615</v>
      </c>
      <c r="C106" s="171" t="s">
        <v>616</v>
      </c>
      <c r="D106" s="169"/>
      <c r="E106" s="172">
        <v>3184466189800</v>
      </c>
      <c r="F106" s="172">
        <v>3056779267500</v>
      </c>
    </row>
    <row r="107" spans="1:6" ht="25">
      <c r="A107" s="169" t="s">
        <v>459</v>
      </c>
      <c r="B107" s="170" t="s">
        <v>617</v>
      </c>
      <c r="C107" s="171" t="s">
        <v>618</v>
      </c>
      <c r="D107" s="169"/>
      <c r="E107" s="172">
        <v>-2610667340700</v>
      </c>
      <c r="F107" s="172">
        <v>-2448900751400</v>
      </c>
    </row>
    <row r="108" spans="1:6" ht="25">
      <c r="A108" s="169" t="s">
        <v>461</v>
      </c>
      <c r="B108" s="170" t="s">
        <v>619</v>
      </c>
      <c r="C108" s="171" t="s">
        <v>620</v>
      </c>
      <c r="D108" s="169"/>
      <c r="E108" s="172">
        <v>546094062166</v>
      </c>
      <c r="F108" s="172">
        <v>605549518629</v>
      </c>
    </row>
    <row r="109" spans="1:6" ht="25">
      <c r="A109" s="169" t="s">
        <v>483</v>
      </c>
      <c r="B109" s="170" t="s">
        <v>621</v>
      </c>
      <c r="C109" s="171" t="s">
        <v>622</v>
      </c>
      <c r="D109" s="169"/>
      <c r="E109" s="172">
        <v>461217859709</v>
      </c>
      <c r="F109" s="172">
        <v>435146013753</v>
      </c>
    </row>
    <row r="110" spans="1:6" ht="25">
      <c r="A110" s="169" t="s">
        <v>486</v>
      </c>
      <c r="B110" s="170" t="s">
        <v>623</v>
      </c>
      <c r="C110" s="171" t="s">
        <v>624</v>
      </c>
      <c r="D110" s="169"/>
      <c r="E110" s="172">
        <v>435146013753</v>
      </c>
      <c r="F110" s="172">
        <v>407470912564</v>
      </c>
    </row>
    <row r="111" spans="1:6" ht="25">
      <c r="A111" s="169" t="s">
        <v>491</v>
      </c>
      <c r="B111" s="170" t="s">
        <v>625</v>
      </c>
      <c r="C111" s="171" t="s">
        <v>626</v>
      </c>
      <c r="D111" s="169"/>
      <c r="E111" s="172">
        <v>26071845956</v>
      </c>
      <c r="F111" s="172">
        <v>27675101189</v>
      </c>
    </row>
    <row r="112" spans="1:6" ht="25">
      <c r="A112" s="13" t="s">
        <v>27</v>
      </c>
      <c r="B112" s="167" t="s">
        <v>627</v>
      </c>
      <c r="C112" s="168" t="s">
        <v>628</v>
      </c>
      <c r="D112" s="22"/>
      <c r="E112" s="64">
        <v>27555.14</v>
      </c>
      <c r="F112" s="64">
        <v>27120.12</v>
      </c>
    </row>
    <row r="113" spans="1:7" ht="25">
      <c r="A113" s="13" t="s">
        <v>28</v>
      </c>
      <c r="B113" s="167" t="s">
        <v>629</v>
      </c>
      <c r="C113" s="168" t="s">
        <v>630</v>
      </c>
      <c r="D113" s="22"/>
      <c r="E113" s="22">
        <v>0</v>
      </c>
      <c r="F113" s="22">
        <v>0</v>
      </c>
    </row>
    <row r="114" spans="1:7" ht="25">
      <c r="A114" s="169" t="s">
        <v>446</v>
      </c>
      <c r="B114" s="170" t="s">
        <v>631</v>
      </c>
      <c r="C114" s="171" t="s">
        <v>632</v>
      </c>
      <c r="D114" s="169"/>
      <c r="E114" s="172">
        <v>0</v>
      </c>
      <c r="F114" s="172">
        <v>0</v>
      </c>
    </row>
    <row r="115" spans="1:7" ht="25">
      <c r="A115" s="169" t="s">
        <v>461</v>
      </c>
      <c r="B115" s="170" t="s">
        <v>633</v>
      </c>
      <c r="C115" s="171" t="s">
        <v>634</v>
      </c>
      <c r="D115" s="169"/>
      <c r="E115" s="172">
        <v>0</v>
      </c>
      <c r="F115" s="172">
        <v>0</v>
      </c>
    </row>
    <row r="116" spans="1:7" ht="25">
      <c r="A116" s="13" t="s">
        <v>29</v>
      </c>
      <c r="B116" s="167" t="s">
        <v>635</v>
      </c>
      <c r="C116" s="168" t="s">
        <v>29</v>
      </c>
      <c r="D116" s="22"/>
      <c r="E116" s="22"/>
      <c r="F116" s="22"/>
    </row>
    <row r="117" spans="1:7" ht="25">
      <c r="A117" s="169" t="s">
        <v>446</v>
      </c>
      <c r="B117" s="170" t="s">
        <v>636</v>
      </c>
      <c r="C117" s="171" t="s">
        <v>637</v>
      </c>
      <c r="D117" s="169"/>
      <c r="E117" s="172">
        <v>0</v>
      </c>
      <c r="F117" s="172">
        <v>0</v>
      </c>
    </row>
    <row r="118" spans="1:7" ht="25">
      <c r="A118" s="169" t="s">
        <v>461</v>
      </c>
      <c r="B118" s="170" t="s">
        <v>638</v>
      </c>
      <c r="C118" s="171" t="s">
        <v>639</v>
      </c>
      <c r="D118" s="169"/>
      <c r="E118" s="172">
        <v>0</v>
      </c>
      <c r="F118" s="172">
        <v>0</v>
      </c>
    </row>
    <row r="119" spans="1:7" ht="25">
      <c r="A119" s="169" t="s">
        <v>483</v>
      </c>
      <c r="B119" s="170" t="s">
        <v>640</v>
      </c>
      <c r="C119" s="171" t="s">
        <v>641</v>
      </c>
      <c r="D119" s="169"/>
      <c r="E119" s="172">
        <v>0</v>
      </c>
      <c r="F119" s="172">
        <v>0</v>
      </c>
    </row>
    <row r="120" spans="1:7" ht="25">
      <c r="A120" s="175" t="s">
        <v>546</v>
      </c>
      <c r="B120" s="176" t="s">
        <v>642</v>
      </c>
      <c r="C120" s="171" t="s">
        <v>643</v>
      </c>
      <c r="D120" s="175"/>
      <c r="E120" s="177">
        <v>57379884.909999996</v>
      </c>
      <c r="F120" s="177">
        <v>60787851.609999999</v>
      </c>
    </row>
    <row r="121" spans="1:7" s="3" customFormat="1" ht="13">
      <c r="A121" s="12"/>
      <c r="B121" s="12"/>
      <c r="C121" s="12"/>
      <c r="D121" s="12"/>
      <c r="E121" s="12"/>
      <c r="F121" s="12"/>
      <c r="G121" s="2"/>
    </row>
    <row r="123" spans="1:7" ht="16.899999999999999" customHeight="1">
      <c r="A123" s="229" t="s">
        <v>232</v>
      </c>
      <c r="B123" s="229"/>
      <c r="C123" s="229" t="s">
        <v>233</v>
      </c>
      <c r="D123" s="229"/>
      <c r="E123" s="229"/>
      <c r="F123" s="229"/>
    </row>
    <row r="136" spans="1:6">
      <c r="A136" s="228" t="s">
        <v>649</v>
      </c>
      <c r="B136" s="228"/>
      <c r="C136" s="228" t="s">
        <v>650</v>
      </c>
      <c r="D136" s="228"/>
      <c r="E136" s="228"/>
      <c r="F136" s="12" t="s">
        <v>651</v>
      </c>
    </row>
    <row r="137" spans="1:6" ht="16.899999999999999" customHeight="1">
      <c r="A137" s="229" t="s">
        <v>1325</v>
      </c>
      <c r="B137" s="229"/>
      <c r="C137" s="229" t="s">
        <v>1320</v>
      </c>
      <c r="D137" s="229"/>
      <c r="E137" s="229"/>
      <c r="F137" s="140" t="s">
        <v>1310</v>
      </c>
    </row>
    <row r="138" spans="1:6" ht="16.899999999999999" customHeight="1">
      <c r="A138" s="228" t="s">
        <v>1321</v>
      </c>
      <c r="B138" s="228"/>
      <c r="C138" s="228" t="s">
        <v>1322</v>
      </c>
      <c r="D138" s="228"/>
      <c r="E138" s="228"/>
      <c r="F138" s="141" t="s">
        <v>1312</v>
      </c>
    </row>
  </sheetData>
  <mergeCells count="20">
    <mergeCell ref="A138:B138"/>
    <mergeCell ref="C138:E138"/>
    <mergeCell ref="A123:B123"/>
    <mergeCell ref="C123:F123"/>
    <mergeCell ref="A136:B136"/>
    <mergeCell ref="C136:E136"/>
    <mergeCell ref="A137:B137"/>
    <mergeCell ref="C137:E137"/>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77"/>
  <sheetViews>
    <sheetView tabSelected="1" view="pageBreakPreview" topLeftCell="A60" zoomScaleNormal="100" zoomScaleSheetLayoutView="100" workbookViewId="0">
      <selection activeCell="D19" sqref="D19:E64"/>
    </sheetView>
  </sheetViews>
  <sheetFormatPr defaultColWidth="8.7265625" defaultRowHeight="12.5"/>
  <cols>
    <col min="1" max="1" width="52.1796875" style="12" customWidth="1"/>
    <col min="2" max="2" width="9.453125" style="12" customWidth="1"/>
    <col min="3" max="3" width="13.81640625" style="12" customWidth="1"/>
    <col min="4" max="4" width="33.54296875" style="12" customWidth="1"/>
    <col min="5" max="5" width="33.1796875" style="12" customWidth="1"/>
    <col min="6" max="16384" width="8.7265625" style="30"/>
  </cols>
  <sheetData>
    <row r="1" spans="1:5" ht="55.5" customHeight="1">
      <c r="A1" s="218" t="s">
        <v>769</v>
      </c>
      <c r="B1" s="218"/>
      <c r="C1" s="218"/>
      <c r="D1" s="218"/>
      <c r="E1" s="218"/>
    </row>
    <row r="2" spans="1:5" ht="67.5" customHeight="1">
      <c r="A2" s="219" t="s">
        <v>764</v>
      </c>
      <c r="B2" s="219"/>
      <c r="C2" s="219"/>
      <c r="D2" s="219"/>
      <c r="E2" s="219"/>
    </row>
    <row r="3" spans="1:5" ht="39.4" customHeight="1">
      <c r="A3" s="220" t="s">
        <v>236</v>
      </c>
      <c r="B3" s="220"/>
      <c r="C3" s="220"/>
      <c r="D3" s="220"/>
      <c r="E3" s="220"/>
    </row>
    <row r="4" spans="1:5" ht="16.899999999999999" customHeight="1">
      <c r="A4" s="221" t="str">
        <f>TONGQUAN!C2</f>
        <v>Quý I năm 2025
/ Quarter I 2025</v>
      </c>
      <c r="B4" s="221"/>
      <c r="C4" s="221"/>
      <c r="D4" s="221"/>
      <c r="E4" s="221"/>
    </row>
    <row r="5" spans="1:5" ht="0.4" customHeight="1"/>
    <row r="7" spans="1:5" ht="16.899999999999999" customHeight="1">
      <c r="A7" s="118" t="s">
        <v>2</v>
      </c>
      <c r="B7" s="195" t="str">
        <f>TONGQUAN!D5</f>
        <v>Công ty Cổ phần Quản lý Quỹ Đầu tư Dragon Capital Việt Nam</v>
      </c>
      <c r="C7" s="195"/>
      <c r="D7" s="195"/>
      <c r="E7" s="195"/>
    </row>
    <row r="8" spans="1:5" ht="16.899999999999999" customHeight="1">
      <c r="A8" s="12" t="s">
        <v>15</v>
      </c>
      <c r="B8" s="223" t="str">
        <f>TONGQUAN!D6</f>
        <v>Dragon Capital Vietfund Management Joint Stock Company</v>
      </c>
      <c r="C8" s="223"/>
      <c r="D8" s="223"/>
      <c r="E8" s="223"/>
    </row>
    <row r="9" spans="1:5" ht="16.899999999999999" customHeight="1">
      <c r="A9" s="118" t="s">
        <v>3</v>
      </c>
      <c r="B9" s="195" t="str">
        <f>TONGQUAN!D7</f>
        <v>Ngân hàng TNHH Một thành viên Standard Chartered (Việt Nam)</v>
      </c>
      <c r="C9" s="195"/>
      <c r="D9" s="195"/>
      <c r="E9" s="195"/>
    </row>
    <row r="10" spans="1:5" ht="16.899999999999999" customHeight="1">
      <c r="A10" s="12" t="s">
        <v>4</v>
      </c>
      <c r="B10" s="223" t="str">
        <f>TONGQUAN!D8</f>
        <v>Standard Chartered Bank (Vietnam) Limited</v>
      </c>
      <c r="C10" s="223"/>
      <c r="D10" s="223"/>
      <c r="E10" s="223"/>
    </row>
    <row r="11" spans="1:5" ht="16.899999999999999" customHeight="1">
      <c r="A11" s="118" t="s">
        <v>5</v>
      </c>
      <c r="B11" s="195" t="str">
        <f>TONGQUAN!D9</f>
        <v>Quỹ Đầu tư Trái phiếu DC</v>
      </c>
      <c r="C11" s="195"/>
      <c r="D11" s="195"/>
      <c r="E11" s="195"/>
    </row>
    <row r="12" spans="1:5" ht="16.899999999999999" customHeight="1">
      <c r="A12" s="12" t="s">
        <v>6</v>
      </c>
      <c r="B12" s="223" t="str">
        <f>TONGQUAN!D10</f>
        <v>DC Bond Fund (DCBF)</v>
      </c>
      <c r="C12" s="223"/>
      <c r="D12" s="223"/>
      <c r="E12" s="223"/>
    </row>
    <row r="13" spans="1:5" ht="16.899999999999999" customHeight="1">
      <c r="A13" s="118" t="s">
        <v>7</v>
      </c>
      <c r="B13" s="195" t="str">
        <f>TONGQUAN!D11</f>
        <v>Ngày 08 tháng 04 năm 2025</v>
      </c>
      <c r="C13" s="195"/>
      <c r="D13" s="195"/>
      <c r="E13" s="195"/>
    </row>
    <row r="14" spans="1:5" ht="16.899999999999999" customHeight="1">
      <c r="A14" s="12" t="s">
        <v>8</v>
      </c>
      <c r="B14" s="223" t="str">
        <f>TONGQUAN!D12</f>
        <v>08 Apr 2025</v>
      </c>
      <c r="C14" s="223"/>
      <c r="D14" s="223"/>
      <c r="E14" s="223"/>
    </row>
    <row r="17" spans="1:6" ht="41.25" customHeight="1">
      <c r="A17" s="31" t="s">
        <v>149</v>
      </c>
      <c r="B17" s="31" t="s">
        <v>150</v>
      </c>
      <c r="C17" s="31" t="s">
        <v>151</v>
      </c>
      <c r="D17" s="31" t="str">
        <f>BCKetQuaHoatDong_06028!D18</f>
        <v>Quý I năm 2025
Quarter I 2025</v>
      </c>
      <c r="E17" s="31" t="str">
        <f>BCKetQuaHoatDong_06028!E18</f>
        <v>Quý IV năm 2024
Quarter IV 2024</v>
      </c>
    </row>
    <row r="18" spans="1:6" s="3" customFormat="1" ht="25">
      <c r="A18" s="52" t="s">
        <v>791</v>
      </c>
      <c r="B18" s="53" t="s">
        <v>16</v>
      </c>
      <c r="C18" s="54"/>
      <c r="D18" s="188"/>
      <c r="E18" s="188"/>
    </row>
    <row r="19" spans="1:6" ht="25">
      <c r="A19" s="55" t="s">
        <v>374</v>
      </c>
      <c r="B19" s="111" t="s">
        <v>153</v>
      </c>
      <c r="C19" s="56"/>
      <c r="D19" s="188">
        <v>26071845956</v>
      </c>
      <c r="E19" s="188">
        <v>27675101189</v>
      </c>
      <c r="F19" s="3"/>
    </row>
    <row r="20" spans="1:6" ht="37.5">
      <c r="A20" s="55" t="s">
        <v>237</v>
      </c>
      <c r="B20" s="111" t="s">
        <v>154</v>
      </c>
      <c r="C20" s="56"/>
      <c r="D20" s="188">
        <v>1091488722</v>
      </c>
      <c r="E20" s="188">
        <v>361301919</v>
      </c>
      <c r="F20" s="3"/>
    </row>
    <row r="21" spans="1:6" ht="50">
      <c r="A21" s="55" t="s">
        <v>414</v>
      </c>
      <c r="B21" s="111" t="s">
        <v>155</v>
      </c>
      <c r="C21" s="56"/>
      <c r="D21" s="35">
        <v>1118276460</v>
      </c>
      <c r="E21" s="35">
        <v>310333369</v>
      </c>
      <c r="F21" s="3"/>
    </row>
    <row r="22" spans="1:6" ht="25">
      <c r="A22" s="55" t="s">
        <v>415</v>
      </c>
      <c r="B22" s="111" t="s">
        <v>158</v>
      </c>
      <c r="C22" s="56"/>
      <c r="D22" s="35">
        <v>-26787738</v>
      </c>
      <c r="E22" s="35">
        <v>50968550</v>
      </c>
      <c r="F22" s="3"/>
    </row>
    <row r="23" spans="1:6" ht="37.5">
      <c r="A23" s="55" t="s">
        <v>238</v>
      </c>
      <c r="B23" s="111" t="s">
        <v>159</v>
      </c>
      <c r="C23" s="56"/>
      <c r="D23" s="188">
        <v>27163334678</v>
      </c>
      <c r="E23" s="188">
        <v>28036403108</v>
      </c>
      <c r="F23" s="3"/>
    </row>
    <row r="24" spans="1:6" ht="25">
      <c r="A24" s="55" t="s">
        <v>416</v>
      </c>
      <c r="B24" s="111" t="s">
        <v>176</v>
      </c>
      <c r="C24" s="56"/>
      <c r="D24" s="35">
        <v>-20053258303</v>
      </c>
      <c r="E24" s="35">
        <v>-23311337085</v>
      </c>
      <c r="F24" s="3"/>
    </row>
    <row r="25" spans="1:6" ht="37.5">
      <c r="A25" s="55" t="s">
        <v>239</v>
      </c>
      <c r="B25" s="111" t="s">
        <v>160</v>
      </c>
      <c r="C25" s="56"/>
      <c r="D25" s="35">
        <v>-52115000000</v>
      </c>
      <c r="E25" s="35">
        <v>0</v>
      </c>
      <c r="F25" s="3"/>
    </row>
    <row r="26" spans="1:6" ht="25">
      <c r="A26" s="55" t="s">
        <v>240</v>
      </c>
      <c r="B26" s="111" t="s">
        <v>161</v>
      </c>
      <c r="C26" s="56"/>
      <c r="D26" s="35">
        <v>20256944519</v>
      </c>
      <c r="E26" s="35">
        <v>-21441402333</v>
      </c>
      <c r="F26" s="3"/>
    </row>
    <row r="27" spans="1:6" ht="25">
      <c r="A27" s="55" t="s">
        <v>375</v>
      </c>
      <c r="B27" s="111" t="s">
        <v>162</v>
      </c>
      <c r="C27" s="56"/>
      <c r="D27" s="35">
        <v>0</v>
      </c>
      <c r="E27" s="35">
        <v>36583558</v>
      </c>
      <c r="F27" s="3"/>
    </row>
    <row r="28" spans="1:6" ht="25">
      <c r="A28" s="55" t="s">
        <v>417</v>
      </c>
      <c r="B28" s="111" t="s">
        <v>163</v>
      </c>
      <c r="C28" s="56"/>
      <c r="D28" s="35">
        <v>0</v>
      </c>
      <c r="E28" s="35">
        <v>0</v>
      </c>
      <c r="F28" s="3"/>
    </row>
    <row r="29" spans="1:6" ht="37.5">
      <c r="A29" s="55" t="s">
        <v>241</v>
      </c>
      <c r="B29" s="111" t="s">
        <v>164</v>
      </c>
      <c r="C29" s="56"/>
      <c r="D29" s="35">
        <v>0</v>
      </c>
      <c r="E29" s="35">
        <v>0</v>
      </c>
      <c r="F29" s="3"/>
    </row>
    <row r="30" spans="1:6" ht="50">
      <c r="A30" s="55" t="s">
        <v>242</v>
      </c>
      <c r="B30" s="111" t="s">
        <v>166</v>
      </c>
      <c r="C30" s="56"/>
      <c r="D30" s="35">
        <v>-62415104</v>
      </c>
      <c r="E30" s="35">
        <v>108447066</v>
      </c>
      <c r="F30" s="3"/>
    </row>
    <row r="31" spans="1:6" ht="37.5">
      <c r="A31" s="55" t="s">
        <v>418</v>
      </c>
      <c r="B31" s="111" t="s">
        <v>170</v>
      </c>
      <c r="C31" s="56"/>
      <c r="D31" s="35">
        <v>0</v>
      </c>
      <c r="E31" s="35">
        <v>0</v>
      </c>
      <c r="F31" s="3"/>
    </row>
    <row r="32" spans="1:6" ht="37.5">
      <c r="A32" s="55" t="s">
        <v>419</v>
      </c>
      <c r="B32" s="111" t="s">
        <v>172</v>
      </c>
      <c r="C32" s="56"/>
      <c r="D32" s="35">
        <v>91209812</v>
      </c>
      <c r="E32" s="35">
        <v>-22597045</v>
      </c>
      <c r="F32" s="3"/>
    </row>
    <row r="33" spans="1:6" ht="37.5">
      <c r="A33" s="55" t="s">
        <v>420</v>
      </c>
      <c r="B33" s="111" t="s">
        <v>174</v>
      </c>
      <c r="C33" s="56"/>
      <c r="D33" s="35">
        <v>2172487296</v>
      </c>
      <c r="E33" s="35">
        <v>397698701</v>
      </c>
      <c r="F33" s="3"/>
    </row>
    <row r="34" spans="1:6" ht="37.5">
      <c r="A34" s="55" t="s">
        <v>421</v>
      </c>
      <c r="B34" s="111" t="s">
        <v>175</v>
      </c>
      <c r="C34" s="56"/>
      <c r="D34" s="35">
        <v>56361192735</v>
      </c>
      <c r="E34" s="35">
        <v>-14588568747</v>
      </c>
      <c r="F34" s="3"/>
    </row>
    <row r="35" spans="1:6" s="3" customFormat="1" ht="25">
      <c r="A35" s="55" t="s">
        <v>422</v>
      </c>
      <c r="B35" s="111" t="s">
        <v>243</v>
      </c>
      <c r="C35" s="56"/>
      <c r="D35" s="35">
        <v>3296702</v>
      </c>
      <c r="E35" s="35">
        <v>1508197</v>
      </c>
    </row>
    <row r="36" spans="1:6" s="3" customFormat="1" ht="37.5">
      <c r="A36" s="57" t="s">
        <v>423</v>
      </c>
      <c r="B36" s="111" t="s">
        <v>244</v>
      </c>
      <c r="C36" s="56"/>
      <c r="D36" s="35">
        <v>-2203419</v>
      </c>
      <c r="E36" s="35">
        <v>228252984</v>
      </c>
    </row>
    <row r="37" spans="1:6" ht="25">
      <c r="A37" s="55" t="s">
        <v>245</v>
      </c>
      <c r="B37" s="111" t="s">
        <v>246</v>
      </c>
      <c r="C37" s="56"/>
      <c r="D37" s="35">
        <v>0</v>
      </c>
      <c r="E37" s="35">
        <v>0</v>
      </c>
      <c r="F37" s="3"/>
    </row>
    <row r="38" spans="1:6" ht="25">
      <c r="A38" s="52" t="s">
        <v>376</v>
      </c>
      <c r="B38" s="53" t="s">
        <v>247</v>
      </c>
      <c r="C38" s="54"/>
      <c r="D38" s="188">
        <v>33815588916</v>
      </c>
      <c r="E38" s="188">
        <v>-30555011596</v>
      </c>
      <c r="F38" s="3"/>
    </row>
    <row r="39" spans="1:6" ht="25">
      <c r="A39" s="52" t="s">
        <v>377</v>
      </c>
      <c r="B39" s="53" t="s">
        <v>22</v>
      </c>
      <c r="C39" s="54"/>
      <c r="D39" s="188"/>
      <c r="E39" s="188"/>
      <c r="F39" s="3"/>
    </row>
    <row r="40" spans="1:6" ht="25">
      <c r="A40" s="55" t="s">
        <v>424</v>
      </c>
      <c r="B40" s="111" t="s">
        <v>225</v>
      </c>
      <c r="C40" s="56"/>
      <c r="D40" s="35">
        <v>349179265081</v>
      </c>
      <c r="E40" s="35">
        <v>512421664397</v>
      </c>
      <c r="F40" s="3"/>
    </row>
    <row r="41" spans="1:6" ht="25">
      <c r="A41" s="55" t="s">
        <v>425</v>
      </c>
      <c r="B41" s="111" t="s">
        <v>227</v>
      </c>
      <c r="C41" s="56"/>
      <c r="D41" s="35">
        <v>-442714388544</v>
      </c>
      <c r="E41" s="35">
        <v>-377097895577</v>
      </c>
      <c r="F41" s="3"/>
    </row>
    <row r="42" spans="1:6" ht="25">
      <c r="A42" s="55" t="s">
        <v>378</v>
      </c>
      <c r="B42" s="111" t="s">
        <v>248</v>
      </c>
      <c r="C42" s="56"/>
      <c r="D42" s="35">
        <v>0</v>
      </c>
      <c r="E42" s="35">
        <v>0</v>
      </c>
      <c r="F42" s="3"/>
    </row>
    <row r="43" spans="1:6" s="3" customFormat="1" ht="25">
      <c r="A43" s="55" t="s">
        <v>379</v>
      </c>
      <c r="B43" s="111" t="s">
        <v>249</v>
      </c>
      <c r="C43" s="56"/>
      <c r="D43" s="35">
        <v>0</v>
      </c>
      <c r="E43" s="35">
        <v>0</v>
      </c>
    </row>
    <row r="44" spans="1:6" s="3" customFormat="1" ht="25">
      <c r="A44" s="55" t="s">
        <v>426</v>
      </c>
      <c r="B44" s="111" t="s">
        <v>250</v>
      </c>
      <c r="C44" s="56"/>
      <c r="D44" s="35">
        <v>0</v>
      </c>
      <c r="E44" s="35">
        <v>0</v>
      </c>
    </row>
    <row r="45" spans="1:6" ht="37.5">
      <c r="A45" s="52" t="s">
        <v>427</v>
      </c>
      <c r="B45" s="53" t="s">
        <v>223</v>
      </c>
      <c r="C45" s="56"/>
      <c r="D45" s="188">
        <v>-93535123463</v>
      </c>
      <c r="E45" s="188">
        <v>135323768820</v>
      </c>
      <c r="F45" s="3"/>
    </row>
    <row r="46" spans="1:6" ht="37.5">
      <c r="A46" s="52" t="s">
        <v>380</v>
      </c>
      <c r="B46" s="53" t="s">
        <v>229</v>
      </c>
      <c r="C46" s="54"/>
      <c r="D46" s="188">
        <v>-59719534547</v>
      </c>
      <c r="E46" s="188">
        <v>104768757224</v>
      </c>
      <c r="F46" s="3"/>
    </row>
    <row r="47" spans="1:6" ht="25">
      <c r="A47" s="52" t="s">
        <v>381</v>
      </c>
      <c r="B47" s="53" t="s">
        <v>251</v>
      </c>
      <c r="C47" s="54"/>
      <c r="D47" s="188">
        <v>260940922040</v>
      </c>
      <c r="E47" s="188">
        <v>156172164816</v>
      </c>
      <c r="F47" s="3"/>
    </row>
    <row r="48" spans="1:6" ht="25">
      <c r="A48" s="55" t="s">
        <v>428</v>
      </c>
      <c r="B48" s="111" t="s">
        <v>252</v>
      </c>
      <c r="C48" s="56"/>
      <c r="D48" s="35">
        <v>260940922040</v>
      </c>
      <c r="E48" s="35">
        <v>156172164816</v>
      </c>
      <c r="F48" s="3"/>
    </row>
    <row r="49" spans="1:6" ht="37.5">
      <c r="A49" s="58" t="s">
        <v>429</v>
      </c>
      <c r="B49" s="111" t="s">
        <v>253</v>
      </c>
      <c r="C49" s="56"/>
      <c r="D49" s="35">
        <v>251013388256</v>
      </c>
      <c r="E49" s="35">
        <v>146642329733</v>
      </c>
      <c r="F49" s="3"/>
    </row>
    <row r="50" spans="1:6" ht="25">
      <c r="A50" s="59" t="s">
        <v>430</v>
      </c>
      <c r="B50" s="60" t="s">
        <v>254</v>
      </c>
      <c r="C50" s="56"/>
      <c r="D50" s="35">
        <v>2213388256</v>
      </c>
      <c r="E50" s="35">
        <v>842329733</v>
      </c>
      <c r="F50" s="3"/>
    </row>
    <row r="51" spans="1:6" ht="25">
      <c r="A51" s="61" t="s">
        <v>792</v>
      </c>
      <c r="B51" s="60" t="s">
        <v>255</v>
      </c>
      <c r="C51" s="56"/>
      <c r="D51" s="35">
        <v>248800000000</v>
      </c>
      <c r="E51" s="35">
        <v>145800000000</v>
      </c>
      <c r="F51" s="3"/>
    </row>
    <row r="52" spans="1:6" s="3" customFormat="1" ht="25">
      <c r="A52" s="59" t="s">
        <v>21</v>
      </c>
      <c r="B52" s="60" t="s">
        <v>256</v>
      </c>
      <c r="C52" s="56"/>
      <c r="D52" s="35">
        <v>0</v>
      </c>
      <c r="E52" s="35">
        <v>0</v>
      </c>
    </row>
    <row r="53" spans="1:6" ht="50">
      <c r="A53" s="58" t="s">
        <v>793</v>
      </c>
      <c r="B53" s="111" t="s">
        <v>257</v>
      </c>
      <c r="C53" s="56"/>
      <c r="D53" s="35">
        <v>9927533784</v>
      </c>
      <c r="E53" s="35">
        <v>9529835083</v>
      </c>
      <c r="F53" s="3"/>
    </row>
    <row r="54" spans="1:6" ht="25">
      <c r="A54" s="55" t="s">
        <v>382</v>
      </c>
      <c r="B54" s="111" t="s">
        <v>258</v>
      </c>
      <c r="C54" s="56"/>
      <c r="D54" s="35">
        <v>0</v>
      </c>
      <c r="E54" s="35">
        <v>0</v>
      </c>
      <c r="F54" s="3"/>
    </row>
    <row r="55" spans="1:6" ht="25">
      <c r="A55" s="52" t="s">
        <v>383</v>
      </c>
      <c r="B55" s="53" t="s">
        <v>259</v>
      </c>
      <c r="C55" s="54"/>
      <c r="D55" s="188">
        <v>201221387493</v>
      </c>
      <c r="E55" s="188">
        <v>260940922040</v>
      </c>
      <c r="F55" s="3"/>
    </row>
    <row r="56" spans="1:6" ht="25">
      <c r="A56" s="55" t="s">
        <v>431</v>
      </c>
      <c r="B56" s="111" t="s">
        <v>260</v>
      </c>
      <c r="C56" s="56"/>
      <c r="D56" s="35">
        <v>201221387493</v>
      </c>
      <c r="E56" s="35">
        <v>260940922040</v>
      </c>
      <c r="F56" s="3"/>
    </row>
    <row r="57" spans="1:6" ht="37.5">
      <c r="A57" s="55" t="s">
        <v>429</v>
      </c>
      <c r="B57" s="111" t="s">
        <v>261</v>
      </c>
      <c r="C57" s="56"/>
      <c r="D57" s="35">
        <v>189121365865</v>
      </c>
      <c r="E57" s="35">
        <v>251013388256</v>
      </c>
      <c r="F57" s="3"/>
    </row>
    <row r="58" spans="1:6" ht="25">
      <c r="A58" s="59" t="s">
        <v>430</v>
      </c>
      <c r="B58" s="60" t="s">
        <v>262</v>
      </c>
      <c r="C58" s="56"/>
      <c r="D58" s="35">
        <v>26121365865</v>
      </c>
      <c r="E58" s="35">
        <v>2213388256</v>
      </c>
      <c r="F58" s="3"/>
    </row>
    <row r="59" spans="1:6" ht="25">
      <c r="A59" s="61" t="s">
        <v>792</v>
      </c>
      <c r="B59" s="60" t="s">
        <v>263</v>
      </c>
      <c r="C59" s="56"/>
      <c r="D59" s="35">
        <v>163000000000</v>
      </c>
      <c r="E59" s="35">
        <v>248800000000</v>
      </c>
      <c r="F59" s="3"/>
    </row>
    <row r="60" spans="1:6" s="3" customFormat="1" ht="25">
      <c r="A60" s="59" t="s">
        <v>21</v>
      </c>
      <c r="B60" s="60" t="s">
        <v>264</v>
      </c>
      <c r="C60" s="56"/>
      <c r="D60" s="35">
        <v>0</v>
      </c>
      <c r="E60" s="35">
        <v>0</v>
      </c>
    </row>
    <row r="61" spans="1:6" s="3" customFormat="1" ht="50">
      <c r="A61" s="58" t="s">
        <v>793</v>
      </c>
      <c r="B61" s="111" t="s">
        <v>265</v>
      </c>
      <c r="C61" s="56"/>
      <c r="D61" s="35">
        <v>12100021628</v>
      </c>
      <c r="E61" s="35">
        <v>9927533784</v>
      </c>
    </row>
    <row r="62" spans="1:6" ht="25">
      <c r="A62" s="55" t="s">
        <v>384</v>
      </c>
      <c r="B62" s="111" t="s">
        <v>266</v>
      </c>
      <c r="C62" s="56"/>
      <c r="D62" s="35">
        <v>0</v>
      </c>
      <c r="E62" s="35">
        <v>0</v>
      </c>
    </row>
    <row r="63" spans="1:6" ht="37.5">
      <c r="A63" s="52" t="s">
        <v>385</v>
      </c>
      <c r="B63" s="53" t="s">
        <v>267</v>
      </c>
      <c r="C63" s="54"/>
      <c r="D63" s="188">
        <v>-59719534547</v>
      </c>
      <c r="E63" s="188">
        <v>104768757224</v>
      </c>
    </row>
    <row r="64" spans="1:6" ht="25.15" customHeight="1">
      <c r="A64" s="52" t="s">
        <v>386</v>
      </c>
      <c r="B64" s="53" t="s">
        <v>268</v>
      </c>
      <c r="C64" s="54"/>
      <c r="D64" s="188">
        <v>0</v>
      </c>
      <c r="E64" s="188">
        <v>0</v>
      </c>
    </row>
    <row r="65" spans="1:5">
      <c r="A65" s="141"/>
      <c r="B65" s="141"/>
      <c r="C65" s="141"/>
      <c r="D65" s="141"/>
      <c r="E65" s="141"/>
    </row>
    <row r="66" spans="1:5">
      <c r="A66" s="141"/>
      <c r="B66" s="141"/>
      <c r="C66" s="141"/>
      <c r="D66" s="141"/>
      <c r="E66" s="141"/>
    </row>
    <row r="67" spans="1:5">
      <c r="A67" s="179" t="s">
        <v>232</v>
      </c>
      <c r="B67" s="178"/>
      <c r="C67" s="237" t="s">
        <v>233</v>
      </c>
      <c r="D67" s="237"/>
      <c r="E67" s="237"/>
    </row>
    <row r="68" spans="1:5">
      <c r="A68" s="141"/>
      <c r="B68" s="141"/>
      <c r="C68" s="141"/>
      <c r="D68" s="141"/>
      <c r="E68" s="141"/>
    </row>
    <row r="69" spans="1:5">
      <c r="A69" s="141"/>
      <c r="B69" s="141"/>
      <c r="C69" s="141"/>
      <c r="D69" s="141"/>
      <c r="E69" s="141"/>
    </row>
    <row r="70" spans="1:5">
      <c r="A70" s="141"/>
      <c r="B70" s="141"/>
      <c r="C70" s="141"/>
      <c r="D70" s="141"/>
      <c r="E70" s="141"/>
    </row>
    <row r="71" spans="1:5">
      <c r="A71" s="141"/>
      <c r="B71" s="141"/>
      <c r="C71" s="141"/>
      <c r="D71" s="141"/>
      <c r="E71" s="141"/>
    </row>
    <row r="72" spans="1:5">
      <c r="A72" s="141"/>
      <c r="B72" s="141"/>
      <c r="C72" s="141"/>
      <c r="D72" s="141"/>
      <c r="E72" s="141"/>
    </row>
    <row r="73" spans="1:5">
      <c r="A73" s="141"/>
      <c r="B73" s="141"/>
      <c r="C73" s="141"/>
      <c r="D73" s="141"/>
      <c r="E73" s="141"/>
    </row>
    <row r="74" spans="1:5">
      <c r="A74" s="141"/>
      <c r="B74" s="141"/>
      <c r="C74" s="141"/>
      <c r="D74" s="141"/>
      <c r="E74" s="141"/>
    </row>
    <row r="75" spans="1:5">
      <c r="A75" s="141" t="s">
        <v>652</v>
      </c>
      <c r="B75" s="228" t="s">
        <v>650</v>
      </c>
      <c r="C75" s="228"/>
      <c r="D75" s="228"/>
      <c r="E75" s="141" t="s">
        <v>653</v>
      </c>
    </row>
    <row r="76" spans="1:5" ht="16.899999999999999" customHeight="1">
      <c r="A76" s="191" t="s">
        <v>1325</v>
      </c>
      <c r="B76" s="220" t="s">
        <v>1320</v>
      </c>
      <c r="C76" s="220"/>
      <c r="D76" s="220"/>
      <c r="E76" s="140" t="s">
        <v>1310</v>
      </c>
    </row>
    <row r="77" spans="1:5" ht="16.899999999999999" customHeight="1">
      <c r="A77" s="141" t="s">
        <v>1321</v>
      </c>
      <c r="B77" s="228" t="s">
        <v>1322</v>
      </c>
      <c r="C77" s="228"/>
      <c r="D77" s="228"/>
      <c r="E77" s="141" t="s">
        <v>1312</v>
      </c>
    </row>
  </sheetData>
  <mergeCells count="16">
    <mergeCell ref="B77:D77"/>
    <mergeCell ref="B76:D76"/>
    <mergeCell ref="B9:E9"/>
    <mergeCell ref="B10:E10"/>
    <mergeCell ref="B11:E11"/>
    <mergeCell ref="B12:E12"/>
    <mergeCell ref="B13:E13"/>
    <mergeCell ref="B14:E14"/>
    <mergeCell ref="B75:D75"/>
    <mergeCell ref="C67:E67"/>
    <mergeCell ref="B8:E8"/>
    <mergeCell ref="A1:E1"/>
    <mergeCell ref="A2:E2"/>
    <mergeCell ref="A3:E3"/>
    <mergeCell ref="A4:E4"/>
    <mergeCell ref="B7:E7"/>
  </mergeCells>
  <printOptions horizontalCentered="1"/>
  <pageMargins left="0.3" right="0.3" top="0.8" bottom="0.75" header="0.3" footer="0.3"/>
  <pageSetup paperSize="9" scale="68" fitToHeight="0" orientation="portrait"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VXF69GUlRLg+FDiY0xG4pAt3Tk98gus4OeDQ4hYPgqM=</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tvktoLZmUaaQIHqr9PZeFow+OutqvC8ecwwooLV++lQ=</DigestValue>
    </Reference>
  </SignedInfo>
  <SignatureValue>CdZIfKKbvjPsBKW7maRdTYhW7GSONi3SPK2ZUUqGFmc233+BOplWaxkTjTuTSmGYCXrY5CJ61x7b
h4OVP7dXFIphGt1dpxLdvnO+Ss/hhMxnQ2P7CW5iLLurByb1zCekOSrXV5hV8k/Y9h8AZQllLGK5
z3wKgpYrU1JYjPzd99Jb0zG5r4fh76MKg17nyVgpqn4XgjwtHfRilXfy5BbrAucJtTtpJzVY61xB
DPas90LZT8pcDlqronYpzGJJPYXufmhe5XGktkRdIQcox04gmL70jotSvItsT3+u4KuarGG6zLf3
wtA0zDrdZCdPpeZpyecjLasXQDetDtdBjPs8Gw==</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PyD0PTHoCALQKqwjBMn77PzSZl3//MKbNXvhEnn1Jhw=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XI4JPSUnPrMtSkLXjwlJVSETa+DMb09NDlrIsbgEM50=</DigestValue>
      </Reference>
      <Reference URI="/xl/drawings/drawing2.xml?ContentType=application/vnd.openxmlformats-officedocument.drawing+xml">
        <DigestMethod Algorithm="http://www.w3.org/2001/04/xmlenc#sha256"/>
        <DigestValue>f12etzLzTYAEk71vWiO4kdiy64voHcvIiRD5XVqN0j8=</DigestValue>
      </Reference>
      <Reference URI="/xl/drawings/drawing3.xml?ContentType=application/vnd.openxmlformats-officedocument.drawing+xml">
        <DigestMethod Algorithm="http://www.w3.org/2001/04/xmlenc#sha256"/>
        <DigestValue>bPT86MTaDwDdXVC/2VUY6fV0fO3O7pQdsmiyDgYSm18=</DigestValue>
      </Reference>
      <Reference URI="/xl/drawings/drawing4.xml?ContentType=application/vnd.openxmlformats-officedocument.drawing+xml">
        <DigestMethod Algorithm="http://www.w3.org/2001/04/xmlenc#sha256"/>
        <DigestValue>me746hkSsLbS13oJVuR36rdPNNNEs60XG1AeybvR7LI=</DigestValue>
      </Reference>
      <Reference URI="/xl/drawings/drawing5.xml?ContentType=application/vnd.openxmlformats-officedocument.drawing+xml">
        <DigestMethod Algorithm="http://www.w3.org/2001/04/xmlenc#sha256"/>
        <DigestValue>Y/IQODEjrB2XtOacnYk+8wxfX/OjEr67y6DBMxnbPbc=</DigestValue>
      </Reference>
      <Reference URI="/xl/drawings/drawing6.xml?ContentType=application/vnd.openxmlformats-officedocument.drawing+xml">
        <DigestMethod Algorithm="http://www.w3.org/2001/04/xmlenc#sha256"/>
        <DigestValue>3NytxZZinChMNBl6a9gtgt05mAbj1mScqI+dDGXCzBI=</DigestValue>
      </Reference>
      <Reference URI="/xl/drawings/drawing7.xml?ContentType=application/vnd.openxmlformats-officedocument.drawing+xml">
        <DigestMethod Algorithm="http://www.w3.org/2001/04/xmlenc#sha256"/>
        <DigestValue>CRO4+OOb8fL1/RWyq6St46lFusPVXep0GS1a2d+Y3u0=</DigestValue>
      </Reference>
      <Reference URI="/xl/drawings/drawing8.xml?ContentType=application/vnd.openxmlformats-officedocument.drawing+xml">
        <DigestMethod Algorithm="http://www.w3.org/2001/04/xmlenc#sha256"/>
        <DigestValue>m/d+LcbWgPxj6KsJvBbhlEx4pP0dgZLCrT+6ENETsiU=</DigestValue>
      </Reference>
      <Reference URI="/xl/drawings/drawing9.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Q8xLaqlM2swmyXJm0zQYhLbpOhpV4Hd310K3lESfNnE=</DigestValue>
      </Reference>
      <Reference URI="/xl/drawings/vmlDrawing2.vml?ContentType=application/vnd.openxmlformats-officedocument.vmlDrawing">
        <DigestMethod Algorithm="http://www.w3.org/2001/04/xmlenc#sha256"/>
        <DigestValue>+o6VRDuRssrvvLKxtW9dRI/suRTlCD6iZBfaouSuM10=</DigestValue>
      </Reference>
      <Reference URI="/xl/drawings/vmlDrawing3.vml?ContentType=application/vnd.openxmlformats-officedocument.vmlDrawing">
        <DigestMethod Algorithm="http://www.w3.org/2001/04/xmlenc#sha256"/>
        <DigestValue>io1LAukQ1JmRTzIKJ5zc0k9qSZMjvhg2K5ZWMDVlfVY=</DigestValue>
      </Reference>
      <Reference URI="/xl/drawings/vmlDrawing4.vml?ContentType=application/vnd.openxmlformats-officedocument.vmlDrawing">
        <DigestMethod Algorithm="http://www.w3.org/2001/04/xmlenc#sha256"/>
        <DigestValue>dL96CLt+pPTdlhF/Qev+0Nm0IgX42Ipp2T61ABMoJ7k=</DigestValue>
      </Reference>
      <Reference URI="/xl/drawings/vmlDrawing5.vml?ContentType=application/vnd.openxmlformats-officedocument.vmlDrawing">
        <DigestMethod Algorithm="http://www.w3.org/2001/04/xmlenc#sha256"/>
        <DigestValue>YdS+5k//dC9dzVsgjIeolHr/by/ZCxglv3G2vbqNrgE=</DigestValue>
      </Reference>
      <Reference URI="/xl/drawings/vmlDrawing6.vml?ContentType=application/vnd.openxmlformats-officedocument.vmlDrawing">
        <DigestMethod Algorithm="http://www.w3.org/2001/04/xmlenc#sha256"/>
        <DigestValue>R/bbBJRE+EAwINC8eu9hhQCQdzBqGgGEC61Qe7z0eQI=</DigestValue>
      </Reference>
      <Reference URI="/xl/drawings/vmlDrawing7.vml?ContentType=application/vnd.openxmlformats-officedocument.vmlDrawing">
        <DigestMethod Algorithm="http://www.w3.org/2001/04/xmlenc#sha256"/>
        <DigestValue>lNRsztbG5md9S2pYlZRsdKvM87GHytOWVCYQLtJcIPU=</DigestValue>
      </Reference>
      <Reference URI="/xl/drawings/vmlDrawing8.vml?ContentType=application/vnd.openxmlformats-officedocument.vmlDrawing">
        <DigestMethod Algorithm="http://www.w3.org/2001/04/xmlenc#sha256"/>
        <DigestValue>NcnPG3knFnIfaF70P/MnjNcnUUjbcqjhR6HeKa6FLUw=</DigestValue>
      </Reference>
      <Reference URI="/xl/media/image1.emf?ContentType=image/x-emf">
        <DigestMethod Algorithm="http://www.w3.org/2001/04/xmlenc#sha256"/>
        <DigestValue>PGP4olBvlzXK1cmyQewnsy7US7vpo/Tm0SnRX+KYL4M=</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PGP4olBvlzXK1cmyQewnsy7US7vpo/Tm0SnRX+KYL4M=</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10.bin?ContentType=application/vnd.openxmlformats-officedocument.spreadsheetml.printerSettings">
        <DigestMethod Algorithm="http://www.w3.org/2001/04/xmlenc#sha256"/>
        <DigestValue>eEr/VCnrFvaPMDmBfeMp2LspNf+2ZRqNcVEqMp8p18Q=</DigestValue>
      </Reference>
      <Reference URI="/xl/printerSettings/printerSettings2.bin?ContentType=application/vnd.openxmlformats-officedocument.spreadsheetml.printerSettings">
        <DigestMethod Algorithm="http://www.w3.org/2001/04/xmlenc#sha256"/>
        <DigestValue>0jlnoHmEJZVdDbeTrWl+44uY7yYHrtAXr36SBxQIH6k=</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printerSettings/printerSettings9.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Prs0+JRyd7xuS3pyjR+e1qDzQaHtebpj1njl6tQRZyo=</DigestValue>
      </Reference>
      <Reference URI="/xl/styles.xml?ContentType=application/vnd.openxmlformats-officedocument.spreadsheetml.styles+xml">
        <DigestMethod Algorithm="http://www.w3.org/2001/04/xmlenc#sha256"/>
        <DigestValue>wOZQudygjR1D3x6kkFGBPg+XvHilw3ldOwKsadewB4U=</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lcNHhYoQuZvBsSfcdsSP5tX/TE4yTV1JTi+heOhTxvY=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iK1cCeJyE0nh61Ysaws+TMA/tgQJwUsR5g0ps2rJkns=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n2Hp+7X0YUsOYT6VLMFQcgrJ+S02yKv/lDXEp6h9nnU=</DigestValue>
      </Reference>
      <Reference URI="/xl/worksheets/sheet1.xml?ContentType=application/vnd.openxmlformats-officedocument.spreadsheetml.worksheet+xml">
        <DigestMethod Algorithm="http://www.w3.org/2001/04/xmlenc#sha256"/>
        <DigestValue>iFjxwX93OWVl4MkcyF0J8fcE32PneQ2ZUSBmX9ZR2Fc=</DigestValue>
      </Reference>
      <Reference URI="/xl/worksheets/sheet10.xml?ContentType=application/vnd.openxmlformats-officedocument.spreadsheetml.worksheet+xml">
        <DigestMethod Algorithm="http://www.w3.org/2001/04/xmlenc#sha256"/>
        <DigestValue>PUq4A6OnjwkSa9k06A4IMjks08NBR1j4rM9XAAp8Mj4=</DigestValue>
      </Reference>
      <Reference URI="/xl/worksheets/sheet2.xml?ContentType=application/vnd.openxmlformats-officedocument.spreadsheetml.worksheet+xml">
        <DigestMethod Algorithm="http://www.w3.org/2001/04/xmlenc#sha256"/>
        <DigestValue>zMLPHTtRFmQuNVRMLhYfDYOidvu/48K2U4/K7ggDCr4=</DigestValue>
      </Reference>
      <Reference URI="/xl/worksheets/sheet3.xml?ContentType=application/vnd.openxmlformats-officedocument.spreadsheetml.worksheet+xml">
        <DigestMethod Algorithm="http://www.w3.org/2001/04/xmlenc#sha256"/>
        <DigestValue>jnsVqfFnvdClmJWFBfKg1JoDxdkOp9LfzPGbl+lUS+g=</DigestValue>
      </Reference>
      <Reference URI="/xl/worksheets/sheet4.xml?ContentType=application/vnd.openxmlformats-officedocument.spreadsheetml.worksheet+xml">
        <DigestMethod Algorithm="http://www.w3.org/2001/04/xmlenc#sha256"/>
        <DigestValue>UeHql+v/Y8noEJAYGCe1TlXFqcGDhY0k7jM5x1FKEUk=</DigestValue>
      </Reference>
      <Reference URI="/xl/worksheets/sheet5.xml?ContentType=application/vnd.openxmlformats-officedocument.spreadsheetml.worksheet+xml">
        <DigestMethod Algorithm="http://www.w3.org/2001/04/xmlenc#sha256"/>
        <DigestValue>PN6cJLVy+qMGzj1jwhKJLYROeT89BbXihZdJkfY84VY=</DigestValue>
      </Reference>
      <Reference URI="/xl/worksheets/sheet6.xml?ContentType=application/vnd.openxmlformats-officedocument.spreadsheetml.worksheet+xml">
        <DigestMethod Algorithm="http://www.w3.org/2001/04/xmlenc#sha256"/>
        <DigestValue>bWwMia+JY96GPDSoTQ2UpX2uKYzjvqX5d/XUKqdMj28=</DigestValue>
      </Reference>
      <Reference URI="/xl/worksheets/sheet7.xml?ContentType=application/vnd.openxmlformats-officedocument.spreadsheetml.worksheet+xml">
        <DigestMethod Algorithm="http://www.w3.org/2001/04/xmlenc#sha256"/>
        <DigestValue>nBxjhn6wEAHHaUASCa9U2Jglg+dF2BupDlRj7kNvwRE=</DigestValue>
      </Reference>
      <Reference URI="/xl/worksheets/sheet8.xml?ContentType=application/vnd.openxmlformats-officedocument.spreadsheetml.worksheet+xml">
        <DigestMethod Algorithm="http://www.w3.org/2001/04/xmlenc#sha256"/>
        <DigestValue>vwnhMMSTXCl6jHQEGWmzhBFmzjbmAczh1AfYKNLQpsg=</DigestValue>
      </Reference>
      <Reference URI="/xl/worksheets/sheet9.xml?ContentType=application/vnd.openxmlformats-officedocument.spreadsheetml.worksheet+xml">
        <DigestMethod Algorithm="http://www.w3.org/2001/04/xmlenc#sha256"/>
        <DigestValue>MQ3+ZNDr5qbTUb1T+oz12jhHGIFtSMsfNjNGPtpL96I=</DigestValue>
      </Reference>
    </Manifest>
    <SignatureProperties>
      <SignatureProperty Id="idSignatureTime" Target="#idPackageSignature">
        <mdssi:SignatureTime xmlns:mdssi="http://schemas.openxmlformats.org/package/2006/digital-signature">
          <mdssi:Format>YYYY-MM-DDThh:mm:ssTZD</mdssi:Format>
          <mdssi:Value>2025-04-15T13:25:14Z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2025-04-15T13:25:14Z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TONGQUAN</vt:lpstr>
      <vt:lpstr>BCHoatDongVay_06026</vt:lpstr>
      <vt:lpstr>BCTaiSan_06027</vt:lpstr>
      <vt:lpstr>BCKetQuaHoatDong_06028</vt:lpstr>
      <vt:lpstr>BCDanhMucDauTu_06029</vt:lpstr>
      <vt:lpstr>Khac_06030</vt:lpstr>
      <vt:lpstr>BCThuNhap_06203</vt:lpstr>
      <vt:lpstr>BCTinhHinhTaiChinh_06105</vt:lpstr>
      <vt:lpstr>BCLCGT_06262</vt:lpstr>
      <vt:lpstr>LogoFMS</vt:lpstr>
      <vt:lpstr>TONGQUAN!Print_Area</vt:lpstr>
      <vt:lpstr>BCDanhMucDauTu_06029!Print_Titles</vt:lpstr>
      <vt:lpstr>BCKetQuaHoatDong_06028!Print_Titles</vt:lpstr>
      <vt:lpstr>BCLCGT_06262!Print_Titles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Phan Quang, Vu</cp:lastModifiedBy>
  <cp:lastPrinted>2022-10-21T09:56:46Z</cp:lastPrinted>
  <dcterms:created xsi:type="dcterms:W3CDTF">2019-03-13T13:30:00Z</dcterms:created>
  <dcterms:modified xsi:type="dcterms:W3CDTF">2025-04-15T13:25:12Z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