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TO_SSO_FUNDSERVICES_GSSCKL\10. CLIENT PORTFOLIO-NAV recalculation\KYSO\2024\04. Apr\15.04\"/>
    </mc:Choice>
  </mc:AlternateContent>
  <xr:revisionPtr revIDLastSave="0" documentId="13_ncr:1_{0827ECB8-18C0-4CE1-A289-4BEC59233A49}" xr6:coauthVersionLast="47" xr6:coauthVersionMax="47" xr10:uidLastSave="{00000000-0000-0000-0000-000000000000}"/>
  <bookViews>
    <workbookView xWindow="-110" yWindow="-110" windowWidth="19420" windowHeight="10420" xr2:uid="{00000000-000D-0000-FFFF-FFFF00000000}"/>
  </bookViews>
  <sheets>
    <sheet name="TONGQUAN" sheetId="1" r:id="rId1"/>
    <sheet name="BCThuNhap_06203" sheetId="34" r:id="rId2"/>
    <sheet name="BCTinhHinhTaiChinh_06105" sheetId="42" r:id="rId3"/>
    <sheet name="BCLCGT_06262" sheetId="38" r:id="rId4"/>
    <sheet name="BCTaiSan_06027" sheetId="43" r:id="rId5"/>
    <sheet name="BCKetQuaHoatDong_06028" sheetId="29" r:id="rId6"/>
    <sheet name="BCDanhMucDauTu_06029" sheetId="44" r:id="rId7"/>
    <sheet name="Khac_06030" sheetId="32" r:id="rId8"/>
    <sheet name="BCHoatDongVay_06026" sheetId="45" r:id="rId9"/>
  </sheets>
  <definedNames>
    <definedName name="_xlnm._FilterDatabase" localSheetId="6" hidden="1">BCDanhMucDauTu_06029!$A$18:$J$18</definedName>
    <definedName name="_xlnm._FilterDatabase" localSheetId="5" hidden="1">BCKetQuaHoatDong_06028!$A$18:$F$89</definedName>
    <definedName name="_xlnm._FilterDatabase" localSheetId="3" hidden="1">BCLCGT_06262!$A$17:$F$64</definedName>
    <definedName name="_xlnm._FilterDatabase" localSheetId="4" hidden="1">BCTaiSan_06027!$A$18:$F$18</definedName>
    <definedName name="_xlnm._FilterDatabase" localSheetId="1" hidden="1">BCThuNhap_06203!$A$16:$J$77</definedName>
    <definedName name="_xlnm._FilterDatabase" localSheetId="2" hidden="1">BCTinhHinhTaiChinh_06105!$A$16:$H$120</definedName>
    <definedName name="_xlnm._FilterDatabase" localSheetId="7" hidden="1">Khac_06030!$A$18:$E$18</definedName>
    <definedName name="addlogo">INDEX(#REF!,MATCH(#REF!,#REF!,0))</definedName>
    <definedName name="_xlnm.Print_Area" localSheetId="4">BCTaiSan_06027!$A$1:$F$122</definedName>
    <definedName name="_xlnm.Print_Area" localSheetId="2">BCTinhHinhTaiChinh_06105!$A$1:$F$138</definedName>
    <definedName name="_xlnm.Print_Area" localSheetId="0">TONGQUAN!$A$1:$K$34</definedName>
    <definedName name="_xlnm.Print_Titles" localSheetId="6">BCDanhMucDauTu_06029!$18:$18</definedName>
    <definedName name="_xlnm.Print_Titles" localSheetId="5">BCKetQuaHoatDong_06028!$18:$18</definedName>
    <definedName name="_xlnm.Print_Titles" localSheetId="3">BCLCGT_06262!$17:$17</definedName>
    <definedName name="_xlnm.Print_Titles" localSheetId="4">BCTaiSan_06027!$18:$18</definedName>
    <definedName name="_xlnm.Print_Titles" localSheetId="1">BCThuNhap_06203!$16:$17</definedName>
    <definedName name="_xlnm.Print_Titles" localSheetId="2">BCTinhHinhTaiChinh_06105!$16:$16</definedName>
    <definedName name="_xlnm.Print_Titles" localSheetId="7">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45" l="1"/>
  <c r="G14" i="45" l="1"/>
  <c r="G13" i="45"/>
  <c r="G12" i="45"/>
  <c r="G10" i="45"/>
  <c r="G9" i="45"/>
  <c r="G8" i="45"/>
  <c r="G7" i="45"/>
  <c r="A5" i="45"/>
  <c r="C14" i="44" l="1"/>
  <c r="C13" i="44"/>
  <c r="C12" i="44"/>
  <c r="C11" i="44"/>
  <c r="C10" i="44"/>
  <c r="C9" i="44"/>
  <c r="C8" i="44"/>
  <c r="C7" i="44"/>
  <c r="A5" i="44"/>
  <c r="C14" i="43" l="1"/>
  <c r="C13" i="43"/>
  <c r="C12" i="43"/>
  <c r="C11" i="43"/>
  <c r="C10" i="43"/>
  <c r="C9" i="43"/>
  <c r="C8" i="43"/>
  <c r="C7" i="43"/>
  <c r="A5" i="43"/>
  <c r="E17" i="38" l="1"/>
  <c r="D17" i="38"/>
  <c r="B14" i="38"/>
  <c r="B12" i="38"/>
  <c r="B10" i="38"/>
  <c r="B13" i="38"/>
  <c r="B11" i="38"/>
  <c r="B9" i="38"/>
  <c r="B8" i="38"/>
  <c r="B7" i="38"/>
  <c r="A4" i="38"/>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<sst xmlns="http://schemas.openxmlformats.org/spreadsheetml/2006/main" count="1708" uniqueCount="1325">
  <si>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</si>
  <si>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</si>
  <si>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</si>
  <si>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</si>
  <si>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</si>
  <si>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</si>
  <si>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</si>
  <si>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</si>
  <si>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</si>
  <si>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</si>
  <si>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</si>
  <si>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</si>
  <si>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</si>
  <si>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</si>
  <si>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</si>
  <si>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</si>
  <si>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</si>
  <si>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</si>
  <si>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</si>
  <si>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</si>
  <si>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</si>
  <si>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</si>
  <si>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</si>
  <si>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</si>
  <si>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</si>
  <si>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</si>
  <si>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</si>
  <si>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</si>
  <si>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</si>
  <si>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</si>
  <si>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</si>
  <si>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</si>
  <si>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</si>
  <si>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</si>
  <si>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</si>
  <si>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</si>
  <si>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</si>
  <si>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</si>
  <si>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</si>
  <si>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</si>
  <si>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</si>
  <si>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</si>
  <si>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</si>
  <si>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</si>
  <si>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</si>
  <si>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</si>
  <si>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</si>
  <si>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</si>
  <si>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</si>
  <si>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</si>
  <si>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</si>
  <si>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</si>
  <si>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</si>
  <si>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</si>
  <si>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</si>
  <si>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</si>
  <si>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</si>
  <si>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</si>
  <si>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</si>
  <si>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</si>
  <si>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</si>
  <si>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</si>
  <si>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</si>
  <si>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</si>
  <si>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</si>
  <si>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</si>
  <si>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</si>
  <si>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</si>
  <si>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</si>
  <si>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</si>
  <si>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</si>
  <si>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</si>
  <si>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</si>
  <si>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</si>
  <si>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</si>
  <si>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</si>
  <si>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</si>
  <si>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</si>
  <si>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</si>
  <si>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</si>
  <si>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</si>
  <si>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</si>
  <si>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</si>
  <si>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</si>
  <si>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</si>
  <si>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</si>
  <si>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</si>
  <si>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</si>
  <si>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</si>
  <si>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</si>
  <si>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</si>
  <si>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</si>
  <si>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</si>
  <si>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</si>
  <si>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</si>
  <si>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</si>
  <si>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</si>
  <si>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</si>
  <si>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</si>
  <si>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</si>
  <si>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</si>
  <si>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</si>
  <si>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</si>
  <si>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</si>
  <si>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</si>
  <si>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</si>
  <si>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</si>
  <si>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</si>
  <si>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</si>
  <si>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</si>
  <si>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</si>
  <si>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</si>
  <si>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</si>
  <si>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</si>
  <si>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</si>
  <si>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</si>
  <si>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</si>
  <si>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</si>
  <si>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</si>
  <si>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</si>
  <si>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</si>
  <si>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</si>
  <si>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</si>
  <si>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</si>
  <si>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</si>
  <si>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</si>
  <si>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</si>
  <si>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</si>
  <si>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</si>
  <si>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</si>
  <si>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</si>
  <si>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</si>
  <si>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</si>
  <si>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</si>
  <si>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</si>
  <si>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</si>
  <si>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</si>
  <si>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</si>
  <si>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</si>
  <si>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</si>
  <si>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</si>
  <si>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</si>
  <si>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</si>
  <si>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</si>
  <si>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</si>
  <si>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</si>
  <si>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</si>
  <si>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</si>
  <si>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</si>
  <si>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</si>
  <si>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</si>
  <si>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</si>
  <si>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</si>
  <si>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</si>
  <si>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</si>
  <si>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</si>
  <si>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</si>
  <si>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</si>
  <si>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</si>
  <si>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</si>
  <si>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</si>
  <si>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</si>
  <si>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</si>
  <si>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</si>
  <si>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</si>
  <si>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</si>
  <si>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</si>
  <si>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</si>
  <si>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</si>
  <si>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</si>
  <si>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</si>
  <si>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</si>
  <si>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</si>
  <si>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</si>
  <si>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</si>
  <si>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</si>
  <si>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</si>
  <si>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</si>
  <si>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</si>
  <si>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</si>
  <si>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</si>
  <si>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</si>
  <si>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</si>
  <si>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</si>
  <si>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</si>
  <si>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</si>
  <si>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</si>
  <si>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</si>
  <si>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</si>
  <si>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</si>
  <si>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</si>
  <si>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</si>
  <si>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</si>
  <si>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</si>
  <si>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</si>
  <si>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</si>
  <si>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</si>
  <si>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</si>
  <si>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</si>
  <si>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</si>
  <si>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</si>
  <si>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</si>
  <si>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</si>
  <si>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</si>
  <si>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</si>
  <si>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</si>
  <si>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</si>
  <si>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</si>
  <si>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</si>
  <si>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</si>
  <si>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</si>
  <si>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</si>
  <si>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</si>
  <si>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</si>
  <si>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</si>
  <si>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</si>
  <si>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</si>
  <si>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</si>
  <si>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</si>
  <si>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</si>
  <si>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</si>
  <si>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</si>
  <si>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</si>
  <si>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</si>
  <si>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</si>
  <si>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</si>
  <si>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</si>
  <si>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</si>
  <si>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</si>
  <si>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</si>
  <si>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</si>
  <si>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</si>
  <si>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</si>
  <si>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</si>
  <si>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</si>
  <si>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</si>
  <si>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</si>
  <si>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</si>
  <si>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</si>
  <si>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</si>
  <si>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</si>
  <si>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</si>
  <si>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</si>
  <si>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</si>
  <si>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</si>
  <si>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</si>
  <si>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</si>
  <si>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</si>
  <si>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</si>
  <si>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</si>
  <si>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</si>
  <si>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</si>
  <si>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</si>
  <si>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</si>
  <si>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</si>
  <si>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</si>
  <si>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</si>
  <si>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</si>
  <si>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</si>
  <si>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</si>
  <si>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</si>
  <si>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</si>
  <si>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</si>
  <si>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</si>
  <si>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</si>
  <si>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</si>
  <si>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</si>
  <si>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</si>
  <si>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</si>
  <si>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</si>
  <si>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</si>
  <si>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</si>
  <si>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</si>
  <si>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</si>
  <si>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</si>
  <si>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</si>
  <si>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</si>
  <si>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</si>
  <si>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</si>
  <si>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</si>
  <si>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</si>
  <si>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</si>
  <si>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</si>
  <si>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</si>
  <si>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</si>
  <si>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</si>
  <si>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</si>
  <si>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</si>
  <si>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</si>
  <si>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</si>
  <si>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</si>
  <si>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</si>
  <si>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</si>
  <si>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</si>
  <si>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</si>
  <si>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</si>
  <si>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</si>
  <si>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</si>
  <si>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</si>
  <si>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</si>
  <si>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</si>
  <si>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</si>
  <si>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</si>
  <si>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</si>
  <si>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</si>
  <si>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</si>
  <si>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</si>
  <si>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</si>
  <si>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</si>
  <si>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</si>
  <si>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</si>
  <si>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</si>
  <si>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</si>
  <si>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</si>
  <si>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</si>
  <si>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</si>
  <si>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</si>
  <si>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</si>
  <si>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</si>
  <si>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</si>
  <si>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</si>
  <si>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</si>
  <si>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</si>
  <si>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</si>
  <si>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</si>
  <si>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</si>
  <si>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</si>
  <si>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</si>
  <si>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</si>
  <si>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</si>
  <si>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</si>
  <si>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</si>
  <si>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</si>
  <si>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</si>
  <si>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</si>
  <si>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</si>
  <si>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</si>
  <si>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</si>
  <si>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</si>
  <si>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</si>
  <si>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</si>
  <si>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</si>
  <si>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</si>
  <si>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</si>
  <si>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</si>
  <si>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</si>
  <si>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</si>
  <si>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</si>
  <si>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</si>
  <si>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</si>
  <si>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</si>
  <si>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</si>
  <si>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</si>
  <si>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</si>
  <si>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</si>
  <si>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</si>
  <si>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</si>
  <si>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</si>
  <si>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</si>
  <si>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</si>
  <si>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</si>
  <si>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</si>
  <si>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</si>
  <si>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</si>
  <si>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</si>
  <si>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</si>
  <si>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</si>
  <si>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</si>
  <si>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</si>
  <si>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</si>
  <si>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</si>
  <si>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</si>
  <si>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</si>
  <si>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</si>
  <si>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</si>
  <si>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</si>
  <si>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</si>
  <si>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</si>
  <si>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</si>
  <si>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</si>
  <si>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</si>
  <si>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</si>
  <si>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</si>
  <si>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</si>
  <si>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</si>
  <si>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</si>
  <si>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</si>
  <si>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</si>
  <si>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</si>
  <si>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</si>
  <si>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</si>
  <si>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</si>
  <si>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</si>
  <si>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</si>
  <si>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</si>
  <si>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</si>
  <si>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</si>
  <si>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</si>
  <si>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</si>
  <si>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</si>
  <si>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</si>
  <si>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</si>
  <si>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</si>
  <si>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</si>
  <si>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</si>
  <si>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</si>
  <si>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</si>
  <si>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</si>
  <si>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</si>
  <si>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</si>
  <si>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</si>
  <si>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</si>
  <si>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</si>
  <si>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</si>
  <si>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</si>
  <si>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</si>
  <si>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</si>
  <si>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</si>
  <si>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</si>
  <si>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</si>
  <si>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</si>
  <si>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</si>
  <si>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</si>
  <si>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</si>
  <si>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</si>
  <si>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</si>
  <si>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</si>
  <si>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</si>
  <si>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</si>
  <si>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</si>
  <si>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</si>
  <si>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</si>
  <si>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</si>
  <si>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</si>
  <si>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</si>
  <si>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</si>
  <si>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</si>
  <si>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</si>
  <si>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</si>
  <si>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</si>
  <si>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</si>
  <si>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</si>
  <si>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</si>
  <si>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</si>
  <si>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</si>
  <si>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</si>
  <si>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</si>
  <si>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</si>
  <si>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</si>
  <si>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</si>
  <si>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</si>
  <si>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</si>
  <si>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</si>
  <si>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</si>
  <si>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</si>
  <si>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</si>
  <si>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</si>
  <si>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</si>
  <si>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</si>
  <si>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</si>
  <si>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</si>
  <si>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</si>
  <si>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</si>
  <si>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</si>
  <si>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</si>
  <si>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</si>
  <si>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</si>
  <si>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</si>
  <si>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</si>
  <si>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</si>
  <si>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</si>
  <si>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</si>
  <si>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</si>
  <si>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</si>
  <si>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</si>
  <si>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</si>
  <si>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</si>
  <si>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</si>
  <si>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</si>
  <si>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</si>
  <si>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</si>
  <si>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</si>
  <si>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</si>
  <si>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</si>
  <si>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</si>
  <si>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</si>
  <si>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</si>
  <si>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</si>
  <si>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</si>
  <si>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</si>
  <si>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</si>
  <si>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</si>
  <si>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</si>
  <si>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</si>
  <si>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</si>
  <si>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</si>
  <si>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</si>
  <si>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</si>
  <si>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</si>
  <si>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</si>
  <si>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</si>
  <si>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</si>
  <si>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</si>
  <si>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</si>
  <si>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</si>
  <si>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</si>
  <si>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</si>
  <si>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</si>
  <si>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</si>
  <si>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</si>
  <si>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</si>
  <si>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</si>
  <si>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</si>
  <si>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</si>
  <si>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</si>
  <si>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</si>
  <si>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</si>
  <si>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</si>
  <si>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</si>
  <si>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</si>
  <si>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</si>
  <si>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</si>
  <si>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</si>
  <si>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</si>
  <si>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</si>
  <si>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</si>
  <si>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</si>
  <si>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</si>
  <si>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</si>
  <si>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</si>
  <si>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</si>
  <si>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</si>
  <si>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</si>
  <si>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</si>
  <si>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</si>
  <si>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</si>
  <si>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</si>
  <si>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</si>
  <si>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</si>
  <si>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</si>
  <si>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</si>
  <si>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</si>
  <si>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</si>
  <si>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</si>
  <si>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</si>
  <si>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</si>
  <si>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</si>
  <si>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</si>
  <si>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</si>
  <si>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</si>
  <si>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</si>
  <si>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</si>
  <si>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</si>
  <si>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</si>
  <si>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</si>
  <si>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</si>
  <si>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</si>
  <si>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</si>
  <si>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</si>
  <si>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</si>
  <si>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</si>
  <si>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</si>
  <si>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</si>
  <si>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</si>
  <si>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</si>
  <si>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</si>
  <si>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</si>
  <si>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</si>
  <si>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</si>
  <si>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</si>
  <si>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</si>
  <si>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</si>
  <si>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</si>
  <si>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</si>
  <si>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</si>
  <si>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</si>
  <si>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</si>
  <si>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</si>
  <si>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</si>
  <si>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</si>
  <si>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</si>
  <si>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</si>
  <si>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</si>
  <si>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</si>
  <si>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</si>
  <si>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</si>
  <si>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</si>
  <si>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</si>
  <si>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</si>
  <si>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</si>
  <si>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</si>
  <si>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</si>
  <si>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_______________________________</t>
  </si>
  <si>
    <t>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</si>
  <si>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</si>
  <si>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</si>
  <si>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</si>
  <si>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</si>
  <si>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</si>
  <si>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</si>
  <si>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</si>
  <si>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</si>
  <si>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</si>
  <si>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</si>
  <si>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</si>
  <si>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</si>
  <si>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</si>
  <si>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</si>
  <si>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</si>
  <si>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</si>
  <si>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</si>
  <si>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</si>
  <si>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</si>
  <si>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</si>
  <si>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</si>
  <si>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</si>
  <si>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</si>
  <si>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</si>
  <si>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</si>
  <si>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</si>
  <si>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</si>
  <si>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</si>
  <si>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</si>
  <si>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</si>
  <si>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</si>
  <si>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</si>
  <si>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</si>
  <si>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</si>
  <si>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</si>
  <si>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</si>
  <si>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</si>
  <si>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</si>
  <si>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</si>
  <si>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</si>
  <si>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</si>
  <si>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</si>
  <si>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</si>
  <si>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</si>
  <si>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</si>
  <si>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</si>
  <si>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</si>
  <si>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</si>
  <si>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</si>
  <si>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</si>
  <si>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</si>
  <si>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</si>
  <si>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</si>
  <si>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</si>
  <si>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</si>
  <si>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</si>
  <si>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Quỹ Đầu tư Chứng khoán Năng động DC</t>
  </si>
  <si>
    <t>Ghi chú:
Note: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</si>
  <si>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</si>
  <si>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</si>
  <si>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</si>
  <si>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</si>
  <si>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</si>
  <si>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</si>
  <si>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</si>
  <si>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Mẫu số B05 - QM. Báo cáo lưu chuyển tiền tệ
Template B05 - QM. Cash flow statement</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</si>
  <si>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</si>
  <si>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</si>
  <si>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</si>
  <si>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</si>
  <si>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</si>
  <si>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</si>
  <si>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</si>
  <si>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</si>
  <si>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</si>
  <si>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</si>
  <si>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</si>
  <si>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</si>
  <si>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</si>
  <si>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</si>
  <si>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</si>
  <si>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</si>
  <si>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</si>
  <si>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</si>
  <si>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</si>
  <si>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</si>
  <si>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</si>
  <si>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ACV</t>
  </si>
  <si>
    <t>2246.2</t>
  </si>
  <si>
    <t>3</t>
  </si>
  <si>
    <t>ASM</t>
  </si>
  <si>
    <t>2246.3</t>
  </si>
  <si>
    <t>4</t>
  </si>
  <si>
    <t>BID</t>
  </si>
  <si>
    <t>2246.4</t>
  </si>
  <si>
    <t>5</t>
  </si>
  <si>
    <t>CII</t>
  </si>
  <si>
    <t>2246.5</t>
  </si>
  <si>
    <t>6</t>
  </si>
  <si>
    <t>CTD</t>
  </si>
  <si>
    <t>2246.6</t>
  </si>
  <si>
    <t>7</t>
  </si>
  <si>
    <t>CTG</t>
  </si>
  <si>
    <t>2246.7</t>
  </si>
  <si>
    <t>8</t>
  </si>
  <si>
    <t>CTR</t>
  </si>
  <si>
    <t>2246.8</t>
  </si>
  <si>
    <t>9</t>
  </si>
  <si>
    <t>DCM</t>
  </si>
  <si>
    <t>2246.9</t>
  </si>
  <si>
    <t>10</t>
  </si>
  <si>
    <t>DGC</t>
  </si>
  <si>
    <t>2246.10</t>
  </si>
  <si>
    <t>11</t>
  </si>
  <si>
    <t>DGW</t>
  </si>
  <si>
    <t>2246.11</t>
  </si>
  <si>
    <t>12</t>
  </si>
  <si>
    <t>DIG</t>
  </si>
  <si>
    <t>2246.12</t>
  </si>
  <si>
    <t>13</t>
  </si>
  <si>
    <t>DPG</t>
  </si>
  <si>
    <t>2246.13</t>
  </si>
  <si>
    <t>14</t>
  </si>
  <si>
    <t>DRC</t>
  </si>
  <si>
    <t>2246.14</t>
  </si>
  <si>
    <t>15</t>
  </si>
  <si>
    <t>DXG</t>
  </si>
  <si>
    <t>2246.15</t>
  </si>
  <si>
    <t>16</t>
  </si>
  <si>
    <t>FPT</t>
  </si>
  <si>
    <t>2246.16</t>
  </si>
  <si>
    <t>17</t>
  </si>
  <si>
    <t>FRT</t>
  </si>
  <si>
    <t>2246.17</t>
  </si>
  <si>
    <t>18</t>
  </si>
  <si>
    <t>GEX</t>
  </si>
  <si>
    <t>2246.18</t>
  </si>
  <si>
    <t>19</t>
  </si>
  <si>
    <t>GIL</t>
  </si>
  <si>
    <t>2246.19</t>
  </si>
  <si>
    <t>20</t>
  </si>
  <si>
    <t>GMD</t>
  </si>
  <si>
    <t>2246.20</t>
  </si>
  <si>
    <t>21</t>
  </si>
  <si>
    <t>HDC</t>
  </si>
  <si>
    <t>2246.21</t>
  </si>
  <si>
    <t>22</t>
  </si>
  <si>
    <t>HDG</t>
  </si>
  <si>
    <t>2246.22</t>
  </si>
  <si>
    <t>23</t>
  </si>
  <si>
    <t>HPG</t>
  </si>
  <si>
    <t>2246.23</t>
  </si>
  <si>
    <t>24</t>
  </si>
  <si>
    <t>HSG</t>
  </si>
  <si>
    <t>2246.24</t>
  </si>
  <si>
    <t>25</t>
  </si>
  <si>
    <t>IDC</t>
  </si>
  <si>
    <t>2246.25</t>
  </si>
  <si>
    <t>26</t>
  </si>
  <si>
    <t>KBC</t>
  </si>
  <si>
    <t>2246.26</t>
  </si>
  <si>
    <t>27</t>
  </si>
  <si>
    <t>LHG</t>
  </si>
  <si>
    <t>2246.27</t>
  </si>
  <si>
    <t>28</t>
  </si>
  <si>
    <t>MBB</t>
  </si>
  <si>
    <t>2246.28</t>
  </si>
  <si>
    <t>29</t>
  </si>
  <si>
    <t>MSN</t>
  </si>
  <si>
    <t>2246.29</t>
  </si>
  <si>
    <t>30</t>
  </si>
  <si>
    <t>MWG</t>
  </si>
  <si>
    <t>2246.30</t>
  </si>
  <si>
    <t>31</t>
  </si>
  <si>
    <t>NKG</t>
  </si>
  <si>
    <t>2246.31</t>
  </si>
  <si>
    <t>32</t>
  </si>
  <si>
    <t>NLG</t>
  </si>
  <si>
    <t>2246.32</t>
  </si>
  <si>
    <t>33</t>
  </si>
  <si>
    <t>PDR</t>
  </si>
  <si>
    <t>2246.33</t>
  </si>
  <si>
    <t>34</t>
  </si>
  <si>
    <t>PNJ</t>
  </si>
  <si>
    <t>2246.34</t>
  </si>
  <si>
    <t>35</t>
  </si>
  <si>
    <t>PTB</t>
  </si>
  <si>
    <t>2246.35</t>
  </si>
  <si>
    <t>36</t>
  </si>
  <si>
    <t>PVD</t>
  </si>
  <si>
    <t>2246.36</t>
  </si>
  <si>
    <t>37</t>
  </si>
  <si>
    <t>PVS</t>
  </si>
  <si>
    <t>2246.37</t>
  </si>
  <si>
    <t>38</t>
  </si>
  <si>
    <t>PVT</t>
  </si>
  <si>
    <t>2246.38</t>
  </si>
  <si>
    <t>39</t>
  </si>
  <si>
    <t>REE</t>
  </si>
  <si>
    <t>2246.39</t>
  </si>
  <si>
    <t>40</t>
  </si>
  <si>
    <t>SHS</t>
  </si>
  <si>
    <t>2246.40</t>
  </si>
  <si>
    <t>41</t>
  </si>
  <si>
    <t>SIP</t>
  </si>
  <si>
    <t>2246.41</t>
  </si>
  <si>
    <t>42</t>
  </si>
  <si>
    <t>SSI</t>
  </si>
  <si>
    <t>2246.42</t>
  </si>
  <si>
    <t>43</t>
  </si>
  <si>
    <t>STB</t>
  </si>
  <si>
    <t>2246.43</t>
  </si>
  <si>
    <t>44</t>
  </si>
  <si>
    <t>SZC</t>
  </si>
  <si>
    <t>2246.44</t>
  </si>
  <si>
    <t>45</t>
  </si>
  <si>
    <t>TCB</t>
  </si>
  <si>
    <t>2246.45</t>
  </si>
  <si>
    <t>46</t>
  </si>
  <si>
    <t>TCH</t>
  </si>
  <si>
    <t>2246.46</t>
  </si>
  <si>
    <t>47</t>
  </si>
  <si>
    <t>TNG</t>
  </si>
  <si>
    <t>2246.47</t>
  </si>
  <si>
    <t>48</t>
  </si>
  <si>
    <t>TPB</t>
  </si>
  <si>
    <t>2246.48</t>
  </si>
  <si>
    <t>49</t>
  </si>
  <si>
    <t>TV2</t>
  </si>
  <si>
    <t>2246.49</t>
  </si>
  <si>
    <t>50</t>
  </si>
  <si>
    <t>VCB</t>
  </si>
  <si>
    <t>2246.50</t>
  </si>
  <si>
    <t>51</t>
  </si>
  <si>
    <t>VCG</t>
  </si>
  <si>
    <t>2246.51</t>
  </si>
  <si>
    <t>52</t>
  </si>
  <si>
    <t>VCI</t>
  </si>
  <si>
    <t>2246.52</t>
  </si>
  <si>
    <t>53</t>
  </si>
  <si>
    <t>VDS</t>
  </si>
  <si>
    <t>2246.53</t>
  </si>
  <si>
    <t>54</t>
  </si>
  <si>
    <t>VGS</t>
  </si>
  <si>
    <t>2246.54</t>
  </si>
  <si>
    <t>55</t>
  </si>
  <si>
    <t>VIB</t>
  </si>
  <si>
    <t>2246.55</t>
  </si>
  <si>
    <t>56</t>
  </si>
  <si>
    <t>VIX</t>
  </si>
  <si>
    <t>2246.56</t>
  </si>
  <si>
    <t>57</t>
  </si>
  <si>
    <t>VPB</t>
  </si>
  <si>
    <t>2246.57</t>
  </si>
  <si>
    <t>58</t>
  </si>
  <si>
    <t>VRE</t>
  </si>
  <si>
    <t>2246.58</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</si>
  <si>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</si>
  <si>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</si>
  <si>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</si>
  <si>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</si>
  <si>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</si>
  <si>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</si>
  <si>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</si>
  <si>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</si>
  <si>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</si>
  <si>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</si>
  <si>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</si>
  <si>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</si>
  <si>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</si>
  <si>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</si>
  <si>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</si>
  <si>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</si>
  <si>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</si>
  <si>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</si>
  <si>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</si>
  <si>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</si>
  <si>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</si>
  <si>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</si>
  <si>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</si>
  <si>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</si>
  <si>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</si>
  <si>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</si>
  <si>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</si>
  <si>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</si>
  <si>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</si>
  <si>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</si>
  <si>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</si>
  <si>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</si>
  <si>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</si>
  <si>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</si>
  <si>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</si>
  <si>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</si>
  <si>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</si>
  <si>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</si>
  <si>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</si>
  <si>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</si>
  <si>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</si>
  <si>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</si>
  <si>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</si>
  <si>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</si>
  <si>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</si>
  <si>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</si>
  <si>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</si>
  <si>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</si>
  <si>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</si>
  <si>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</si>
  <si>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</si>
  <si>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</si>
  <si>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</si>
  <si>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</si>
  <si>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</si>
  <si>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</si>
  <si>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</si>
  <si>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</si>
  <si>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</si>
  <si>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</si>
  <si>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</si>
  <si>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</si>
  <si>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</si>
  <si>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</si>
  <si>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</si>
  <si>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</si>
  <si>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</si>
  <si>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</si>
  <si>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</si>
  <si>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</si>
  <si>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</si>
  <si>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</si>
  <si>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</si>
  <si>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</si>
  <si>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</si>
  <si>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</si>
  <si>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</si>
  <si>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</si>
  <si>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</si>
  <si>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</si>
  <si>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</si>
  <si>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</si>
  <si>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</si>
  <si>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</si>
  <si>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</si>
  <si>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</si>
  <si>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</si>
  <si>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</si>
  <si>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</si>
  <si>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</si>
  <si>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</si>
  <si>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</si>
  <si>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</si>
  <si>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</si>
  <si>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</si>
  <si>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</si>
  <si>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</si>
  <si>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</si>
  <si>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</si>
  <si>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</si>
  <si>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</si>
  <si>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</si>
  <si>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</si>
  <si>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</si>
  <si>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</si>
  <si>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</si>
  <si>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</si>
  <si>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</si>
  <si>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</si>
  <si>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</si>
  <si>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</si>
  <si>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</si>
  <si>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</si>
  <si>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</si>
  <si>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</si>
  <si>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</si>
  <si>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</si>
  <si>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</si>
  <si>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</si>
  <si>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</si>
  <si>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</si>
  <si>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</si>
  <si>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</si>
  <si>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</si>
  <si>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</si>
  <si>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</si>
  <si>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</si>
  <si>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</si>
  <si>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</si>
  <si>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</si>
  <si>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</si>
  <si>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</si>
  <si>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</si>
  <si>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</si>
  <si>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</si>
  <si>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</si>
  <si>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</si>
  <si>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</si>
  <si>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</si>
  <si>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</si>
  <si>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</si>
  <si>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</si>
  <si>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</si>
  <si>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</si>
  <si>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</si>
  <si>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</si>
  <si>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</si>
  <si>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</si>
  <si>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</si>
  <si>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</si>
  <si>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</si>
  <si>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</si>
  <si>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</si>
  <si>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</si>
  <si>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</si>
  <si>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</si>
  <si>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</si>
  <si>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</si>
  <si>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</si>
  <si>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</si>
  <si>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</si>
  <si>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</si>
  <si>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</si>
  <si>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</si>
  <si>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</si>
  <si>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</si>
  <si>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</si>
  <si>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</si>
  <si>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</si>
  <si>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</si>
  <si>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</si>
  <si>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</si>
  <si>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</si>
  <si>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</si>
  <si>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</si>
  <si>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</si>
  <si>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</si>
  <si>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</si>
  <si>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</si>
  <si>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</si>
  <si>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</si>
  <si>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</si>
  <si>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</si>
  <si>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</si>
  <si>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</si>
  <si>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</si>
  <si>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</si>
  <si>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</si>
  <si>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</si>
  <si>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</si>
  <si>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</si>
  <si>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</si>
  <si>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</si>
  <si>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</si>
  <si>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</si>
  <si>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</si>
  <si>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</si>
  <si>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</si>
  <si>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</si>
  <si>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</si>
  <si>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</si>
  <si>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</si>
  <si>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</si>
  <si>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</si>
  <si>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</si>
  <si>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</si>
  <si>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</si>
  <si>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</si>
  <si>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</si>
  <si>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</si>
  <si>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</si>
  <si>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</si>
  <si>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</si>
  <si>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</si>
  <si>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</si>
  <si>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</si>
  <si>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</si>
  <si>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</si>
  <si>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</si>
  <si>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</si>
  <si>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</si>
  <si>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</si>
  <si>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</si>
  <si>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</si>
  <si>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</si>
  <si>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</si>
  <si>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</si>
  <si>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</si>
  <si>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</si>
  <si>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</si>
  <si>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</si>
  <si>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</si>
  <si>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</si>
  <si>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</si>
  <si>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</si>
  <si>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</si>
  <si>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</si>
  <si>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</si>
  <si>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</si>
  <si>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</si>
  <si>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</si>
  <si>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</si>
  <si>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</si>
  <si>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</si>
  <si>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</si>
  <si>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</si>
  <si>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</si>
  <si>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</si>
  <si>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</si>
  <si>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</si>
  <si>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</si>
  <si>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</si>
  <si>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</si>
  <si>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</si>
  <si>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</si>
  <si>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</si>
  <si>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</si>
  <si>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</si>
  <si>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</si>
  <si>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</si>
  <si>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</si>
  <si>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</si>
  <si>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</si>
  <si>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</si>
  <si>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</si>
  <si>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</si>
  <si>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</si>
  <si>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</si>
  <si>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</si>
  <si>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</si>
  <si>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</si>
  <si>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</si>
  <si>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</si>
  <si>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</si>
  <si>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</si>
  <si>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</si>
  <si>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</si>
  <si>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</si>
  <si>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</si>
  <si>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</si>
  <si>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</si>
  <si>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</si>
  <si>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</si>
  <si>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</si>
  <si>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</si>
  <si>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</si>
  <si>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</si>
  <si>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</si>
  <si>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</si>
  <si>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</si>
  <si>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</si>
  <si>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</si>
  <si>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</si>
  <si>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</si>
  <si>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</si>
  <si>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</si>
  <si>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</si>
  <si>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</si>
  <si>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</si>
  <si>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</si>
  <si>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</si>
  <si>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</si>
  <si>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</si>
  <si>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</si>
  <si>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</si>
  <si>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</si>
  <si>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</si>
  <si>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</si>
  <si>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</si>
  <si>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</si>
  <si>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</si>
  <si>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</si>
  <si>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</si>
  <si>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</si>
  <si>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</si>
  <si>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</si>
  <si>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</si>
  <si>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</si>
  <si>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</si>
  <si>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</si>
  <si>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</si>
  <si>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</si>
  <si>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</si>
  <si>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</si>
  <si>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</si>
  <si>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</si>
  <si>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</si>
  <si>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</si>
  <si>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</si>
  <si>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</si>
  <si>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</si>
  <si>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</si>
  <si>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</si>
  <si>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</si>
  <si>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</si>
  <si>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</si>
  <si>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</si>
  <si>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</si>
  <si>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</si>
  <si>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</si>
  <si>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</si>
  <si>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</si>
  <si>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</si>
  <si>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</si>
  <si>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</si>
  <si>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</si>
  <si>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</si>
  <si>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</si>
  <si>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</si>
  <si>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</si>
  <si>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</si>
  <si>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</si>
  <si>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</si>
  <si>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</si>
  <si>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</si>
  <si>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</si>
  <si>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</si>
  <si>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</si>
  <si>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</si>
  <si>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</si>
  <si>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</si>
  <si>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</si>
  <si>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</si>
  <si>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</si>
  <si>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</si>
  <si>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</si>
  <si>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</si>
  <si>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</si>
  <si>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</si>
  <si>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</si>
  <si>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</si>
  <si>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</si>
  <si>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</si>
  <si>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</si>
  <si>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</si>
  <si>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</si>
  <si>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</si>
  <si>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</si>
  <si>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</si>
  <si>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</si>
  <si>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</si>
  <si>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</si>
  <si>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</si>
  <si>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</si>
  <si>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</si>
  <si>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</si>
  <si>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</si>
  <si>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</si>
  <si>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</si>
  <si>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</si>
  <si>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</si>
  <si>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</si>
  <si>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</si>
  <si>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</si>
  <si>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</si>
  <si>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</si>
  <si>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</si>
  <si>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</si>
  <si>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</si>
  <si>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</si>
  <si>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</si>
  <si>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</si>
  <si>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</si>
  <si>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</si>
  <si>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</si>
  <si>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</si>
  <si>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</si>
  <si>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</si>
  <si>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</si>
  <si>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</si>
  <si>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</si>
  <si>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</si>
  <si>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</si>
  <si>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</si>
  <si>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</si>
  <si>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</si>
  <si>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</si>
  <si>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</si>
  <si>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</si>
  <si>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</si>
  <si>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</si>
  <si>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</si>
  <si>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</si>
  <si>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</si>
  <si>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</si>
  <si>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</si>
  <si>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</si>
  <si>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</si>
  <si>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</si>
  <si>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</si>
  <si>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</si>
  <si>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</si>
  <si>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</si>
  <si>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</si>
  <si>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</si>
  <si>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</si>
  <si>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</si>
  <si>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</si>
  <si>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</si>
  <si>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</si>
  <si>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</si>
  <si>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</si>
  <si>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</si>
  <si>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</si>
  <si>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</si>
  <si>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</si>
  <si>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</si>
  <si>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</si>
  <si>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</si>
  <si>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03 năm 2024
/ As at 31 Mar 2024</t>
  </si>
  <si>
    <t>Quý I năm 2024
/ Quarter I 2024</t>
  </si>
  <si>
    <t>Công ty Cổ phần Quản lý Quỹ Đầu tư Dragon Capital Việt Nam</t>
  </si>
  <si>
    <t>Dragon Capital Vietfund Management Joint Stock Company</t>
  </si>
  <si>
    <t>Ngân hàng TNHH Một thành viên Standard Chartered (Việt Nam)</t>
  </si>
  <si>
    <t>Standard Chartered Bank (Vietnam) Limited</t>
  </si>
  <si>
    <t>Ngày 08 tháng 04 năm 2024</t>
  </si>
  <si>
    <t>08 Apr 2024</t>
  </si>
  <si>
    <t>Vũ Quang Phan</t>
  </si>
  <si>
    <t>Lê Hoàng Anh</t>
  </si>
  <si>
    <t>Phó phòng Dịch vụ nghiệp vụ giám sát Quỹ</t>
  </si>
  <si>
    <t>Quyền Giám đốc nghiệp vụ hỗ trợ đầu tư</t>
  </si>
  <si>
    <t>Ngày 31 tháng 03 năm 2024
 As at 31 Mar 2024</t>
  </si>
  <si>
    <t>Ngày 31 tháng 12 năm 2023
 As at 31 Dec 2023</t>
  </si>
  <si>
    <t>Quý I năm 2024
Quarter I 2024</t>
  </si>
  <si>
    <t>Quý IV năm 2023
Quarter IV 2023</t>
  </si>
  <si>
    <t>Năm 2024
Year 2024</t>
  </si>
  <si>
    <t>Năm 2023
Year 2023</t>
  </si>
  <si>
    <t>Quý I năm  2023
Quarter I  2023</t>
  </si>
  <si>
    <t>Nguyễn Thu Ngọc</t>
  </si>
  <si>
    <t>Ninh Thị Tuệ Minh</t>
  </si>
  <si>
    <t>Kế toán Quỹ</t>
  </si>
  <si>
    <t>Trưởng phòng Kế toán Quỹ</t>
  </si>
  <si>
    <t>DC Dynamic Securities Fund(DCDS)</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</si>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</sst>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 #,##0.00_-;_-* &quot;-&quot;??_-;_-@_-"/>
    <numFmt numFmtId="165" formatCode="_-* #,##0.00\ _₫_-;\-* #,##0.00\ _₫_-;_-* &quot;-&quot;??\ _₫_-;_-@_-"/>
    <numFmt numFmtId="166" formatCode="_(* #,##0_);_(* \(#,##0\);_(* &quot;-&quot;??_);_(@_)"/>
    <numFmt numFmtId="167" formatCode="_(* #,##0.00_);_(* \(#,##0.00\);_(* &quot;-&quot;_);_(@_)"/>
  </numFmts>
  <fonts count="32">
    <font>
      <sz val="11"/>
      <color theme="1"/>
      <name val="Calibri"/>
      <family val="2"/>
      <scheme val="minor"/>
    </font>
    <font>
      <sz val="10"/>
      <color theme="1"/>
      <name val="Arial"/>
      <family val="2"/>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
      <sz val="10"/>
      <name val="Tahoma"/>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8">
    <xf numFmtId="0" fontId="0" fillId="0" borderId="0"/>
    <xf numFmtId="0" fontId="3" fillId="0" borderId="0"/>
    <xf numFmtId="0" fontId="2" fillId="0" borderId="0"/>
    <xf numFmtId="0" fontId="4" fillId="0" borderId="0"/>
    <xf numFmtId="0" fontId="4" fillId="0" borderId="0"/>
    <xf numFmtId="43" fontId="4" fillId="0" borderId="0" applyFont="0" applyFill="0" applyBorder="0" applyAlignment="0" applyProtection="0"/>
    <xf numFmtId="0" fontId="4" fillId="0" borderId="0"/>
    <xf numFmtId="43" fontId="2"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0" fontId="4" fillId="0" borderId="0"/>
    <xf numFmtId="0" fontId="2" fillId="0" borderId="0"/>
    <xf numFmtId="165" fontId="4" fillId="0" borderId="0" quotePrefix="1" applyFont="0" applyFill="0" applyBorder="0" applyAlignment="0">
      <protection locked="0"/>
    </xf>
    <xf numFmtId="0" fontId="4" fillId="5" borderId="0"/>
    <xf numFmtId="0" fontId="2" fillId="5" borderId="0"/>
    <xf numFmtId="0" fontId="2" fillId="5" borderId="0"/>
    <xf numFmtId="0" fontId="4" fillId="5" borderId="0"/>
    <xf numFmtId="0" fontId="4" fillId="5" borderId="0"/>
    <xf numFmtId="0" fontId="4" fillId="5" borderId="0"/>
    <xf numFmtId="10" fontId="4" fillId="5" borderId="0" quotePrefix="1" applyFont="0" applyFill="0" applyBorder="0" applyAlignment="0">
      <protection locked="0"/>
    </xf>
    <xf numFmtId="43" fontId="4" fillId="5" borderId="0" quotePrefix="1" applyFont="0" applyFill="0" applyBorder="0" applyAlignment="0">
      <protection locked="0"/>
    </xf>
    <xf numFmtId="43" fontId="4" fillId="5" borderId="0" applyFont="0" applyFill="0" applyBorder="0" applyAlignment="0" applyProtection="0"/>
    <xf numFmtId="0" fontId="2" fillId="5" borderId="0"/>
    <xf numFmtId="0" fontId="2" fillId="18" borderId="0"/>
    <xf numFmtId="0" fontId="2" fillId="18" borderId="0"/>
    <xf numFmtId="0" fontId="4" fillId="18" borderId="0"/>
    <xf numFmtId="0" fontId="4" fillId="18" borderId="0"/>
    <xf numFmtId="164" fontId="4" fillId="18" borderId="0" applyFont="0" applyFill="0" applyBorder="0" applyAlignment="0" applyProtection="0"/>
    <xf numFmtId="0" fontId="4" fillId="18" borderId="0"/>
    <xf numFmtId="164" fontId="2" fillId="18" borderId="0" applyFont="0" applyFill="0" applyBorder="0" applyAlignment="0" applyProtection="0"/>
    <xf numFmtId="164" fontId="1" fillId="18" borderId="0" applyFont="0" applyFill="0" applyBorder="0" applyAlignment="0" applyProtection="0"/>
    <xf numFmtId="166" fontId="1" fillId="18" borderId="0" applyFont="0" applyFill="0" applyBorder="0" applyAlignment="0" applyProtection="0"/>
    <xf numFmtId="166" fontId="2" fillId="18" borderId="0" applyFont="0" applyFill="0" applyBorder="0" applyAlignment="0" applyProtection="0"/>
    <xf numFmtId="0" fontId="4" fillId="18" borderId="0"/>
    <xf numFmtId="0" fontId="2" fillId="18" borderId="0"/>
    <xf numFmtId="165" fontId="4" fillId="18" borderId="0" quotePrefix="1" applyFont="0" applyFill="0" applyBorder="0" applyAlignment="0">
      <protection locked="0"/>
    </xf>
    <xf numFmtId="0" fontId="4" fillId="18" borderId="0"/>
    <xf numFmtId="0" fontId="2" fillId="18" borderId="0"/>
    <xf numFmtId="0" fontId="2" fillId="18" borderId="0"/>
    <xf numFmtId="0" fontId="4" fillId="18" borderId="0"/>
    <xf numFmtId="0" fontId="4" fillId="18" borderId="0"/>
    <xf numFmtId="0" fontId="4" fillId="18" borderId="0"/>
    <xf numFmtId="10" fontId="4" fillId="18" borderId="0" quotePrefix="1" applyFont="0" applyFill="0" applyBorder="0" applyAlignment="0">
      <protection locked="0"/>
    </xf>
    <xf numFmtId="164" fontId="4" fillId="18" borderId="0" quotePrefix="1" applyFont="0" applyFill="0" applyBorder="0" applyAlignment="0">
      <protection locked="0"/>
    </xf>
    <xf numFmtId="164" fontId="4" fillId="18" borderId="0" applyFont="0" applyFill="0" applyBorder="0" applyAlignment="0" applyProtection="0"/>
    <xf numFmtId="0" fontId="2" fillId="18" borderId="0"/>
    <xf numFmtId="0" fontId="2" fillId="18" borderId="0"/>
  </cellStyleXfs>
  <cellXfs count="253">
    <xf numFmtId="0" fontId="0" fillId="0" borderId="0" xfId="0"/>
    <xf numFmtId="0" fontId="5" fillId="3" borderId="0" xfId="0" applyFont="1" applyFill="1"/>
    <xf numFmtId="0" fontId="6" fillId="3" borderId="0" xfId="0" applyFont="1" applyFill="1"/>
    <xf numFmtId="0" fontId="7" fillId="3" borderId="0" xfId="0" applyFont="1" applyFill="1"/>
    <xf numFmtId="0" fontId="8" fillId="3" borderId="0" xfId="0" applyFont="1" applyFill="1"/>
    <xf numFmtId="0" fontId="8" fillId="3" borderId="0" xfId="0" applyFont="1" applyFill="1" applyAlignment="1">
      <alignment horizontal="left" vertical="center"/>
    </xf>
    <xf numFmtId="0" fontId="8" fillId="3" borderId="0" xfId="0" applyFont="1" applyFill="1" applyBorder="1"/>
    <xf numFmtId="0" fontId="8" fillId="3" borderId="0" xfId="0" applyFont="1" applyFill="1" applyBorder="1" applyAlignment="1">
      <alignment horizontal="left" vertical="center"/>
    </xf>
    <xf numFmtId="0" fontId="10" fillId="3" borderId="0" xfId="0" applyFont="1" applyFill="1"/>
    <xf numFmtId="0" fontId="10" fillId="3" borderId="0" xfId="0" applyFont="1" applyFill="1" applyAlignment="1">
      <alignment horizontal="left" vertical="center"/>
    </xf>
    <xf numFmtId="0" fontId="9" fillId="2" borderId="9" xfId="6" applyFont="1" applyFill="1" applyBorder="1" applyAlignment="1" applyProtection="1">
      <alignment horizontal="center" vertical="center" wrapText="1"/>
    </xf>
    <xf numFmtId="166" fontId="9" fillId="2" borderId="9" xfId="7" applyNumberFormat="1" applyFont="1" applyFill="1" applyBorder="1" applyAlignment="1" applyProtection="1">
      <alignment horizontal="center" vertical="center" wrapText="1"/>
      <protection locked="0"/>
    </xf>
    <xf numFmtId="0" fontId="9" fillId="2" borderId="9" xfId="6" applyNumberFormat="1" applyFont="1" applyFill="1" applyBorder="1" applyAlignment="1" applyProtection="1">
      <alignment horizontal="center" vertical="center" wrapText="1"/>
    </xf>
    <xf numFmtId="0" fontId="8" fillId="3" borderId="0" xfId="0" applyFont="1" applyFill="1" applyAlignment="1">
      <alignment vertical="center"/>
    </xf>
    <xf numFmtId="0" fontId="7" fillId="3" borderId="0" xfId="0" applyFont="1" applyFill="1" applyAlignment="1">
      <alignment vertical="center"/>
    </xf>
    <xf numFmtId="0" fontId="9" fillId="2" borderId="9" xfId="0" applyFont="1" applyFill="1" applyBorder="1" applyAlignment="1">
      <alignment horizontal="center" vertical="center"/>
    </xf>
    <xf numFmtId="0" fontId="10" fillId="0" borderId="9" xfId="6" applyFont="1" applyFill="1" applyBorder="1" applyAlignment="1" applyProtection="1">
      <alignment horizontal="left" vertical="center" wrapText="1"/>
    </xf>
    <xf numFmtId="0" fontId="10" fillId="0" borderId="9" xfId="4" applyFont="1" applyFill="1" applyBorder="1" applyAlignment="1" applyProtection="1">
      <alignment horizontal="left" vertical="center" wrapText="1"/>
    </xf>
    <xf numFmtId="0" fontId="9" fillId="3" borderId="5" xfId="0" applyFont="1" applyFill="1" applyBorder="1" applyAlignment="1">
      <alignment horizontal="left" vertical="center"/>
    </xf>
    <xf numFmtId="0" fontId="12" fillId="3" borderId="0" xfId="0" applyFont="1" applyFill="1" applyBorder="1" applyAlignment="1">
      <alignment vertical="center"/>
    </xf>
    <xf numFmtId="0" fontId="10" fillId="3" borderId="0" xfId="1" applyNumberFormat="1" applyFont="1" applyFill="1" applyBorder="1" applyAlignment="1">
      <alignment vertical="center"/>
    </xf>
    <xf numFmtId="0" fontId="14" fillId="3" borderId="0" xfId="2" applyFont="1" applyFill="1" applyAlignment="1">
      <alignment horizontal="center" vertical="center"/>
    </xf>
    <xf numFmtId="0" fontId="14" fillId="3" borderId="0" xfId="2" applyFont="1" applyFill="1" applyAlignment="1">
      <alignment vertical="center"/>
    </xf>
    <xf numFmtId="0" fontId="7" fillId="0" borderId="0" xfId="0" applyFont="1" applyFill="1" applyAlignment="1">
      <alignment vertical="center"/>
    </xf>
    <xf numFmtId="166" fontId="9" fillId="2" borderId="9" xfId="7" applyNumberFormat="1" applyFont="1" applyFill="1" applyBorder="1" applyAlignment="1" applyProtection="1">
      <alignment horizontal="right" vertical="center" wrapText="1"/>
      <protection locked="0"/>
    </xf>
    <xf numFmtId="0" fontId="14" fillId="0" borderId="0" xfId="0" applyFont="1" applyFill="1" applyAlignment="1">
      <alignment vertical="center"/>
    </xf>
    <xf numFmtId="166" fontId="8" fillId="3" borderId="9" xfId="7" applyNumberFormat="1" applyFont="1" applyFill="1" applyBorder="1" applyAlignment="1" applyProtection="1">
      <alignment horizontal="right" vertical="center" wrapText="1"/>
      <protection locked="0"/>
    </xf>
    <xf numFmtId="0" fontId="14" fillId="3" borderId="0" xfId="0" applyFont="1" applyFill="1" applyAlignment="1">
      <alignment vertical="center"/>
    </xf>
    <xf numFmtId="0" fontId="13" fillId="3" borderId="0" xfId="0" applyFont="1" applyFill="1" applyAlignment="1">
      <alignment vertical="center"/>
    </xf>
    <xf numFmtId="0" fontId="13" fillId="0" borderId="0" xfId="0" applyFont="1" applyFill="1" applyAlignment="1">
      <alignment vertical="center"/>
    </xf>
    <xf numFmtId="0" fontId="14" fillId="3" borderId="5" xfId="0" applyFont="1" applyFill="1" applyBorder="1" applyAlignment="1">
      <alignment vertical="center"/>
    </xf>
    <xf numFmtId="0" fontId="7" fillId="3" borderId="5" xfId="0" applyFont="1" applyFill="1" applyBorder="1" applyAlignment="1">
      <alignment vertical="center"/>
    </xf>
    <xf numFmtId="0" fontId="5" fillId="0" borderId="0" xfId="0" applyFont="1" applyFill="1"/>
    <xf numFmtId="0" fontId="14" fillId="2" borderId="9" xfId="0" applyFont="1" applyFill="1" applyBorder="1" applyAlignment="1">
      <alignment horizontal="center" vertical="center" wrapText="1"/>
    </xf>
    <xf numFmtId="0" fontId="7" fillId="3" borderId="0" xfId="0" applyFont="1" applyFill="1" applyBorder="1" applyAlignment="1">
      <alignment vertical="center"/>
    </xf>
    <xf numFmtId="0" fontId="9" fillId="3" borderId="5" xfId="1" applyNumberFormat="1" applyFont="1" applyFill="1" applyBorder="1" applyAlignment="1">
      <alignment vertical="center"/>
    </xf>
    <xf numFmtId="0" fontId="9" fillId="3" borderId="0" xfId="1" applyNumberFormat="1" applyFont="1" applyFill="1" applyBorder="1" applyAlignment="1">
      <alignment vertical="center"/>
    </xf>
    <xf numFmtId="0" fontId="8" fillId="3" borderId="0" xfId="1" applyFont="1" applyFill="1" applyBorder="1" applyAlignment="1">
      <alignment vertical="center"/>
    </xf>
    <xf numFmtId="0" fontId="8" fillId="3" borderId="0" xfId="1" applyNumberFormat="1" applyFont="1" applyFill="1" applyBorder="1" applyAlignment="1">
      <alignment vertical="center"/>
    </xf>
    <xf numFmtId="0" fontId="6" fillId="0" borderId="0" xfId="0" applyFont="1" applyFill="1"/>
    <xf numFmtId="41" fontId="7" fillId="3" borderId="9" xfId="0" applyNumberFormat="1" applyFont="1" applyFill="1" applyBorder="1" applyAlignment="1">
      <alignment horizontal="right" vertical="center" wrapText="1"/>
    </xf>
    <xf numFmtId="0" fontId="7" fillId="3" borderId="8" xfId="0" applyFont="1" applyFill="1" applyBorder="1" applyAlignment="1">
      <alignment vertical="center"/>
    </xf>
    <xf numFmtId="0" fontId="9" fillId="2" borderId="9" xfId="0" applyNumberFormat="1" applyFont="1" applyFill="1" applyBorder="1" applyAlignment="1" applyProtection="1">
      <alignment horizontal="center" vertical="center" wrapText="1"/>
    </xf>
    <xf numFmtId="49" fontId="9" fillId="2" borderId="9" xfId="0" applyNumberFormat="1" applyFont="1" applyFill="1" applyBorder="1" applyAlignment="1" applyProtection="1">
      <alignment horizontal="center" vertical="center" wrapText="1"/>
    </xf>
    <xf numFmtId="0" fontId="9" fillId="2" borderId="9" xfId="4" applyFont="1" applyFill="1" applyBorder="1" applyAlignment="1" applyProtection="1">
      <alignment horizontal="left" vertical="center" wrapText="1"/>
    </xf>
    <xf numFmtId="49" fontId="9" fillId="2" borderId="9" xfId="4" applyNumberFormat="1" applyFont="1" applyFill="1" applyBorder="1" applyAlignment="1" applyProtection="1">
      <alignment horizontal="center" vertical="center" wrapText="1"/>
    </xf>
    <xf numFmtId="0" fontId="8" fillId="2" borderId="9" xfId="4" applyNumberFormat="1" applyFont="1" applyFill="1" applyBorder="1" applyAlignment="1" applyProtection="1">
      <alignment horizontal="center" vertical="center" wrapText="1"/>
    </xf>
    <xf numFmtId="0" fontId="8" fillId="3" borderId="9" xfId="4" applyFont="1" applyFill="1" applyBorder="1" applyAlignment="1" applyProtection="1">
      <alignment horizontal="left" vertical="center" wrapText="1"/>
    </xf>
    <xf numFmtId="49" fontId="8" fillId="0" borderId="9" xfId="4" applyNumberFormat="1" applyFont="1" applyFill="1" applyBorder="1" applyAlignment="1" applyProtection="1">
      <alignment horizontal="center" vertical="center" wrapText="1"/>
    </xf>
    <xf numFmtId="0" fontId="8" fillId="0" borderId="9" xfId="4" applyNumberFormat="1" applyFont="1" applyFill="1" applyBorder="1" applyAlignment="1" applyProtection="1">
      <alignment horizontal="center" vertical="center" wrapText="1"/>
    </xf>
    <xf numFmtId="0" fontId="8" fillId="3" borderId="9" xfId="4" applyNumberFormat="1" applyFont="1" applyFill="1" applyBorder="1" applyAlignment="1" applyProtection="1">
      <alignment horizontal="center" vertical="center" wrapText="1"/>
    </xf>
    <xf numFmtId="49" fontId="8" fillId="3" borderId="9" xfId="4" applyNumberFormat="1" applyFont="1" applyFill="1" applyBorder="1" applyAlignment="1" applyProtection="1">
      <alignment horizontal="center" vertical="center" wrapText="1"/>
    </xf>
    <xf numFmtId="0" fontId="8" fillId="0" borderId="9" xfId="4" applyFont="1" applyFill="1" applyBorder="1" applyAlignment="1" applyProtection="1">
      <alignment horizontal="left" vertical="center" wrapText="1"/>
    </xf>
    <xf numFmtId="49" fontId="10" fillId="0" borderId="9" xfId="4" applyNumberFormat="1" applyFont="1" applyFill="1" applyBorder="1" applyAlignment="1" applyProtection="1">
      <alignment horizontal="center" vertical="center" wrapText="1"/>
    </xf>
    <xf numFmtId="49" fontId="8" fillId="0" borderId="9" xfId="4" quotePrefix="1" applyNumberFormat="1" applyFont="1" applyFill="1" applyBorder="1" applyAlignment="1" applyProtection="1">
      <alignment horizontal="center" vertical="center" wrapText="1"/>
    </xf>
    <xf numFmtId="49" fontId="10" fillId="0" borderId="9" xfId="4" quotePrefix="1" applyNumberFormat="1" applyFont="1" applyFill="1" applyBorder="1" applyAlignment="1" applyProtection="1">
      <alignment horizontal="center" vertical="center" wrapText="1"/>
    </xf>
    <xf numFmtId="0" fontId="14" fillId="3" borderId="9" xfId="0" applyFont="1" applyFill="1" applyBorder="1" applyAlignment="1">
      <alignment vertical="center" wrapText="1"/>
    </xf>
    <xf numFmtId="49" fontId="14" fillId="3" borderId="9" xfId="0" applyNumberFormat="1" applyFont="1" applyFill="1" applyBorder="1" applyAlignment="1">
      <alignment horizontal="center" vertical="center"/>
    </xf>
    <xf numFmtId="0" fontId="14" fillId="3" borderId="9" xfId="0" applyFont="1" applyFill="1" applyBorder="1" applyAlignment="1">
      <alignment vertical="center"/>
    </xf>
    <xf numFmtId="0" fontId="7" fillId="3" borderId="9" xfId="0" applyFont="1" applyFill="1" applyBorder="1" applyAlignment="1">
      <alignment vertical="center" wrapText="1"/>
    </xf>
    <xf numFmtId="0" fontId="7" fillId="3" borderId="9" xfId="0" applyFont="1" applyFill="1" applyBorder="1" applyAlignment="1">
      <alignment vertical="center"/>
    </xf>
    <xf numFmtId="0" fontId="7" fillId="3" borderId="9" xfId="0" applyFont="1" applyFill="1" applyBorder="1" applyAlignment="1">
      <alignment horizontal="left" vertical="center" wrapText="1"/>
    </xf>
    <xf numFmtId="0" fontId="7" fillId="3" borderId="9" xfId="0" quotePrefix="1" applyFont="1" applyFill="1" applyBorder="1" applyAlignment="1">
      <alignment vertical="center" wrapText="1"/>
    </xf>
    <xf numFmtId="0" fontId="13" fillId="3" borderId="9" xfId="0" applyFont="1" applyFill="1" applyBorder="1" applyAlignment="1">
      <alignment vertical="center" wrapText="1"/>
    </xf>
    <xf numFmtId="49" fontId="13" fillId="3" borderId="9" xfId="0" applyNumberFormat="1" applyFont="1" applyFill="1" applyBorder="1" applyAlignment="1">
      <alignment horizontal="center" vertical="center"/>
    </xf>
    <xf numFmtId="0" fontId="10" fillId="3" borderId="9" xfId="0" applyFont="1" applyFill="1" applyBorder="1" applyAlignment="1">
      <alignment vertical="center" wrapText="1"/>
    </xf>
    <xf numFmtId="0" fontId="9" fillId="2" borderId="9" xfId="6" applyFont="1" applyFill="1" applyBorder="1" applyAlignment="1" applyProtection="1">
      <alignment horizontal="left" vertical="center" wrapText="1"/>
    </xf>
    <xf numFmtId="166" fontId="8" fillId="0" borderId="14" xfId="0" applyNumberFormat="1" applyFont="1" applyFill="1" applyBorder="1" applyAlignment="1" applyProtection="1">
      <alignment horizontal="right" vertical="center" wrapText="1"/>
      <protection locked="0"/>
    </xf>
    <xf numFmtId="4" fontId="8" fillId="3" borderId="14" xfId="0" applyNumberFormat="1" applyFont="1" applyFill="1" applyBorder="1" applyAlignment="1" applyProtection="1">
      <alignment horizontal="center" vertical="center" wrapText="1"/>
      <protection locked="0"/>
    </xf>
    <xf numFmtId="4" fontId="8" fillId="3" borderId="14" xfId="0" applyNumberFormat="1" applyFont="1" applyFill="1" applyBorder="1" applyAlignment="1" applyProtection="1">
      <alignment horizontal="left" vertical="center" wrapText="1"/>
      <protection locked="0"/>
    </xf>
    <xf numFmtId="49" fontId="8" fillId="3" borderId="14" xfId="0" applyNumberFormat="1" applyFont="1" applyFill="1" applyBorder="1" applyAlignment="1" applyProtection="1">
      <alignment horizontal="center" vertical="center" wrapText="1"/>
      <protection locked="0"/>
    </xf>
    <xf numFmtId="4" fontId="10" fillId="3" borderId="14" xfId="0" applyNumberFormat="1" applyFont="1" applyFill="1" applyBorder="1" applyAlignment="1" applyProtection="1">
      <alignment horizontal="left" vertical="center" wrapText="1"/>
      <protection locked="0"/>
    </xf>
    <xf numFmtId="49" fontId="10"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8" fillId="3" borderId="14" xfId="0" applyNumberFormat="1" applyFont="1" applyFill="1" applyBorder="1" applyAlignment="1" applyProtection="1">
      <alignment horizontal="center" vertical="center" wrapText="1"/>
      <protection locked="0"/>
    </xf>
    <xf numFmtId="0" fontId="8" fillId="3" borderId="14" xfId="0" applyNumberFormat="1" applyFont="1" applyFill="1" applyBorder="1" applyAlignment="1" applyProtection="1">
      <alignment horizontal="left" vertical="center" wrapText="1"/>
      <protection locked="0"/>
    </xf>
    <xf numFmtId="167" fontId="8" fillId="3" borderId="14" xfId="0" applyNumberFormat="1" applyFont="1" applyFill="1" applyBorder="1" applyAlignment="1" applyProtection="1">
      <alignment horizontal="right" vertical="center" wrapText="1"/>
      <protection locked="0"/>
    </xf>
    <xf numFmtId="167" fontId="9" fillId="2" borderId="9" xfId="7" applyNumberFormat="1" applyFont="1" applyFill="1" applyBorder="1" applyAlignment="1" applyProtection="1">
      <alignment horizontal="right" vertical="center" wrapText="1"/>
      <protection locked="0"/>
    </xf>
    <xf numFmtId="166" fontId="9" fillId="2" borderId="9" xfId="10" applyNumberFormat="1" applyFont="1" applyFill="1" applyBorder="1" applyAlignment="1" applyProtection="1">
      <alignment horizontal="center" vertical="center" wrapText="1"/>
    </xf>
    <xf numFmtId="0" fontId="15" fillId="3" borderId="0" xfId="0" applyFont="1" applyFill="1" applyBorder="1" applyAlignment="1">
      <alignment vertical="center"/>
    </xf>
    <xf numFmtId="0" fontId="8" fillId="3" borderId="0" xfId="11" applyFont="1" applyFill="1"/>
    <xf numFmtId="0" fontId="15" fillId="3" borderId="0" xfId="11" applyFont="1" applyFill="1" applyAlignment="1">
      <alignment horizontal="left" vertical="top"/>
    </xf>
    <xf numFmtId="0" fontId="16" fillId="3" borderId="0" xfId="11" applyFont="1" applyFill="1" applyAlignment="1">
      <alignment horizontal="left" vertical="top"/>
    </xf>
    <xf numFmtId="0" fontId="8" fillId="3" borderId="0" xfId="11" applyFont="1" applyFill="1" applyAlignment="1">
      <alignment horizontal="left" vertical="top"/>
    </xf>
    <xf numFmtId="0" fontId="7" fillId="3" borderId="0" xfId="11" applyFont="1" applyFill="1" applyAlignment="1">
      <alignment horizontal="left" vertical="top"/>
    </xf>
    <xf numFmtId="0" fontId="7" fillId="4" borderId="0" xfId="12" applyFont="1" applyFill="1"/>
    <xf numFmtId="0" fontId="7" fillId="3" borderId="0" xfId="12" applyFont="1" applyFill="1"/>
    <xf numFmtId="0" fontId="14" fillId="3" borderId="0" xfId="11" applyFont="1" applyFill="1"/>
    <xf numFmtId="0" fontId="7" fillId="3" borderId="0" xfId="11" applyFont="1" applyFill="1"/>
    <xf numFmtId="166" fontId="7" fillId="3" borderId="0" xfId="13" applyNumberFormat="1" applyFont="1" applyFill="1" applyProtection="1">
      <protection locked="0"/>
    </xf>
    <xf numFmtId="166" fontId="14" fillId="3" borderId="0" xfId="13" applyNumberFormat="1" applyFont="1" applyFill="1" applyProtection="1">
      <protection locked="0"/>
    </xf>
    <xf numFmtId="0" fontId="13" fillId="3" borderId="0" xfId="11" applyFont="1" applyFill="1"/>
    <xf numFmtId="166" fontId="13" fillId="3" borderId="0" xfId="13" applyNumberFormat="1" applyFont="1" applyFill="1" applyProtection="1">
      <protection locked="0"/>
    </xf>
    <xf numFmtId="0" fontId="9" fillId="3" borderId="0" xfId="0" applyFont="1" applyFill="1" applyBorder="1" applyAlignment="1">
      <alignment horizontal="left" vertical="center"/>
    </xf>
    <xf numFmtId="0" fontId="8" fillId="3" borderId="5" xfId="0" applyFont="1" applyFill="1" applyBorder="1" applyAlignment="1">
      <alignment horizontal="left" vertical="center"/>
    </xf>
    <xf numFmtId="0" fontId="8" fillId="3" borderId="8" xfId="0" applyFont="1" applyFill="1" applyBorder="1" applyAlignment="1">
      <alignment horizontal="left" vertical="center"/>
    </xf>
    <xf numFmtId="0" fontId="14" fillId="3" borderId="0" xfId="12" applyFont="1" applyFill="1" applyAlignment="1">
      <alignment horizontal="center"/>
    </xf>
    <xf numFmtId="0" fontId="14" fillId="3" borderId="0" xfId="12" applyFont="1" applyFill="1"/>
    <xf numFmtId="0" fontId="8" fillId="5" borderId="9" xfId="15" applyFont="1" applyBorder="1" applyAlignment="1">
      <alignment horizontal="center" vertical="center"/>
    </xf>
    <xf numFmtId="49" fontId="8" fillId="5" borderId="9" xfId="14" applyNumberFormat="1" applyFont="1" applyBorder="1" applyAlignment="1">
      <alignment horizontal="left" vertical="center" wrapText="1"/>
    </xf>
    <xf numFmtId="49" fontId="8" fillId="5" borderId="9" xfId="14" applyNumberFormat="1" applyFont="1" applyBorder="1" applyAlignment="1">
      <alignment horizontal="center" vertical="center" wrapText="1"/>
    </xf>
    <xf numFmtId="0" fontId="10" fillId="5" borderId="9" xfId="15" applyFont="1" applyBorder="1" applyAlignment="1">
      <alignment horizontal="center" vertical="center"/>
    </xf>
    <xf numFmtId="49" fontId="10" fillId="5" borderId="9" xfId="14" applyNumberFormat="1" applyFont="1" applyBorder="1" applyAlignment="1">
      <alignment horizontal="left" vertical="center" wrapText="1"/>
    </xf>
    <xf numFmtId="49" fontId="10" fillId="5" borderId="9" xfId="14" applyNumberFormat="1" applyFont="1" applyBorder="1" applyAlignment="1">
      <alignment horizontal="center" vertical="center" wrapText="1"/>
    </xf>
    <xf numFmtId="0" fontId="10" fillId="3" borderId="9" xfId="15" applyFont="1" applyFill="1" applyBorder="1" applyAlignment="1">
      <alignment horizontal="center" vertical="center"/>
    </xf>
    <xf numFmtId="49" fontId="10" fillId="3" borderId="9" xfId="14" applyNumberFormat="1" applyFont="1" applyFill="1" applyBorder="1" applyAlignment="1">
      <alignment horizontal="left" vertical="center" wrapText="1"/>
    </xf>
    <xf numFmtId="49" fontId="10" fillId="3" borderId="9" xfId="14" applyNumberFormat="1" applyFont="1" applyFill="1" applyBorder="1" applyAlignment="1">
      <alignment horizontal="center" vertical="center" wrapText="1"/>
    </xf>
    <xf numFmtId="0" fontId="8" fillId="3" borderId="9" xfId="15" applyFont="1" applyFill="1" applyBorder="1" applyAlignment="1">
      <alignment horizontal="center" vertical="center"/>
    </xf>
    <xf numFmtId="0" fontId="8" fillId="5" borderId="9" xfId="14" applyFont="1" applyBorder="1" applyAlignment="1">
      <alignment horizontal="left" vertical="center" wrapText="1"/>
    </xf>
    <xf numFmtId="0" fontId="10" fillId="5" borderId="9" xfId="14" applyFont="1" applyBorder="1" applyAlignment="1">
      <alignment horizontal="left" vertical="center" wrapText="1"/>
    </xf>
    <xf numFmtId="0" fontId="10" fillId="0" borderId="9" xfId="4" applyFont="1" applyBorder="1" applyAlignment="1">
      <alignment horizontal="left" vertical="center" wrapText="1"/>
    </xf>
    <xf numFmtId="0" fontId="8" fillId="0" borderId="9" xfId="0" applyFont="1" applyBorder="1" applyAlignment="1">
      <alignment horizontal="center" vertical="center"/>
    </xf>
    <xf numFmtId="49" fontId="14" fillId="3" borderId="9" xfId="0" applyNumberFormat="1" applyFont="1" applyFill="1" applyBorder="1" applyAlignment="1">
      <alignment horizontal="left" vertical="center" wrapText="1"/>
    </xf>
    <xf numFmtId="49" fontId="14" fillId="3" borderId="9" xfId="15" applyNumberFormat="1" applyFont="1" applyFill="1" applyBorder="1" applyAlignment="1">
      <alignment horizontal="center" vertical="center" wrapText="1"/>
    </xf>
    <xf numFmtId="49" fontId="7" fillId="3" borderId="9" xfId="0" applyNumberFormat="1" applyFont="1" applyFill="1" applyBorder="1" applyAlignment="1">
      <alignment horizontal="left" vertical="center" wrapText="1"/>
    </xf>
    <xf numFmtId="49" fontId="7" fillId="3" borderId="9" xfId="15" applyNumberFormat="1" applyFont="1" applyFill="1" applyBorder="1" applyAlignment="1">
      <alignment horizontal="center" vertical="center" wrapText="1"/>
    </xf>
    <xf numFmtId="43" fontId="9" fillId="3" borderId="15" xfId="7" applyFont="1" applyFill="1" applyBorder="1" applyAlignment="1" applyProtection="1">
      <alignment horizontal="right" vertical="center" wrapText="1"/>
      <protection locked="0"/>
    </xf>
    <xf numFmtId="43" fontId="8" fillId="3" borderId="15" xfId="7" applyFont="1" applyFill="1" applyBorder="1" applyAlignment="1" applyProtection="1">
      <alignment horizontal="right" vertical="center" wrapText="1"/>
      <protection locked="0"/>
    </xf>
    <xf numFmtId="0" fontId="14" fillId="3" borderId="0" xfId="16" applyFont="1" applyFill="1" applyAlignment="1">
      <alignment horizontal="center" vertical="center"/>
    </xf>
    <xf numFmtId="0" fontId="14" fillId="3" borderId="0" xfId="16" applyFont="1" applyFill="1" applyAlignment="1">
      <alignment vertical="center"/>
    </xf>
    <xf numFmtId="0" fontId="9" fillId="3" borderId="0" xfId="16" applyFont="1" applyFill="1" applyAlignment="1">
      <alignment horizontal="center" vertical="center"/>
    </xf>
    <xf numFmtId="0" fontId="9" fillId="3" borderId="0" xfId="16" applyFont="1" applyFill="1" applyAlignment="1">
      <alignment vertical="center"/>
    </xf>
    <xf numFmtId="0" fontId="8" fillId="0" borderId="9" xfId="0" applyFont="1" applyBorder="1" applyAlignment="1">
      <alignment horizontal="left"/>
    </xf>
    <xf numFmtId="0" fontId="8" fillId="3" borderId="0" xfId="0" applyFont="1" applyFill="1" applyAlignment="1">
      <alignment horizontal="left" vertical="center" wrapText="1"/>
    </xf>
    <xf numFmtId="0" fontId="11" fillId="3" borderId="0" xfId="0" applyFont="1" applyFill="1" applyBorder="1" applyAlignment="1">
      <alignment horizontal="left" vertical="center"/>
    </xf>
    <xf numFmtId="49" fontId="7" fillId="3" borderId="9" xfId="0" applyNumberFormat="1" applyFont="1" applyFill="1" applyBorder="1" applyAlignment="1">
      <alignment horizontal="center" vertical="center"/>
    </xf>
    <xf numFmtId="0" fontId="7" fillId="3" borderId="0" xfId="0" applyFont="1" applyFill="1" applyAlignment="1">
      <alignment vertical="center" wrapText="1"/>
    </xf>
    <xf numFmtId="41" fontId="8" fillId="3" borderId="15" xfId="7" applyNumberFormat="1" applyFont="1" applyFill="1" applyBorder="1" applyAlignment="1" applyProtection="1">
      <alignment horizontal="right" vertical="center" wrapText="1"/>
      <protection locked="0"/>
    </xf>
    <xf numFmtId="0" fontId="14" fillId="2" borderId="0" xfId="0" applyFont="1" applyFill="1"/>
    <xf numFmtId="0" fontId="7" fillId="2" borderId="0" xfId="0" applyFont="1" applyFill="1"/>
    <xf numFmtId="0" fontId="7" fillId="3" borderId="3" xfId="0" applyFont="1" applyFill="1" applyBorder="1"/>
    <xf numFmtId="0" fontId="13" fillId="3" borderId="4" xfId="0" applyFont="1" applyFill="1" applyBorder="1"/>
    <xf numFmtId="0" fontId="13" fillId="2" borderId="0" xfId="0" applyFont="1" applyFill="1"/>
    <xf numFmtId="0" fontId="11" fillId="3" borderId="0" xfId="0" applyFont="1" applyFill="1" applyAlignment="1">
      <alignment horizontal="left" vertical="center" wrapText="1"/>
    </xf>
    <xf numFmtId="0" fontId="11" fillId="3" borderId="0" xfId="0" applyFont="1" applyFill="1" applyAlignment="1">
      <alignment vertical="center" wrapText="1"/>
    </xf>
    <xf numFmtId="0" fontId="15" fillId="3" borderId="0" xfId="0" applyFont="1" applyFill="1" applyAlignment="1">
      <alignment vertical="center" wrapText="1"/>
    </xf>
    <xf numFmtId="0" fontId="16" fillId="3" borderId="0" xfId="0" applyFont="1" applyFill="1" applyAlignment="1">
      <alignment vertical="center" wrapText="1"/>
    </xf>
    <xf numFmtId="0" fontId="12" fillId="3" borderId="1" xfId="0" applyFont="1" applyFill="1" applyBorder="1" applyAlignment="1">
      <alignment vertical="center"/>
    </xf>
    <xf numFmtId="0" fontId="13" fillId="3" borderId="2" xfId="0" applyFont="1" applyFill="1" applyBorder="1"/>
    <xf numFmtId="0" fontId="7" fillId="3" borderId="5" xfId="0" applyFont="1" applyFill="1" applyBorder="1"/>
    <xf numFmtId="0" fontId="7" fillId="3" borderId="2" xfId="0" applyFont="1" applyFill="1" applyBorder="1"/>
    <xf numFmtId="0" fontId="10" fillId="3" borderId="6" xfId="1" applyNumberFormat="1" applyFont="1" applyFill="1" applyBorder="1" applyAlignment="1">
      <alignment vertical="center"/>
    </xf>
    <xf numFmtId="0" fontId="13"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9" fillId="3" borderId="6" xfId="1" applyNumberFormat="1" applyFont="1" applyFill="1" applyBorder="1" applyAlignment="1">
      <alignment vertical="center"/>
    </xf>
    <xf numFmtId="0" fontId="9" fillId="3" borderId="6" xfId="1" applyFont="1" applyFill="1" applyBorder="1" applyAlignment="1">
      <alignment vertical="center"/>
    </xf>
    <xf numFmtId="0" fontId="8" fillId="3" borderId="3" xfId="1" applyFont="1" applyFill="1" applyBorder="1" applyAlignment="1">
      <alignment vertical="center"/>
    </xf>
    <xf numFmtId="0" fontId="8"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7" fillId="2" borderId="0" xfId="0" applyFont="1" applyFill="1" applyAlignment="1">
      <alignment horizontal="center" vertical="center"/>
    </xf>
    <xf numFmtId="0" fontId="7" fillId="0" borderId="0" xfId="0" applyFont="1" applyFill="1"/>
    <xf numFmtId="0" fontId="14" fillId="0" borderId="0" xfId="0" applyFont="1" applyFill="1"/>
    <xf numFmtId="0" fontId="13" fillId="0" borderId="0" xfId="0" applyFont="1" applyFill="1"/>
    <xf numFmtId="0" fontId="11" fillId="3" borderId="0" xfId="0" applyFont="1" applyFill="1" applyBorder="1" applyAlignment="1">
      <alignment horizontal="left" vertical="center" wrapText="1"/>
    </xf>
    <xf numFmtId="0" fontId="11" fillId="3" borderId="0" xfId="0" applyFont="1" applyFill="1" applyBorder="1" applyAlignment="1">
      <alignment horizontal="left" vertical="center"/>
    </xf>
    <xf numFmtId="49" fontId="7" fillId="3" borderId="9" xfId="0" applyNumberFormat="1" applyFont="1" applyFill="1" applyBorder="1" applyAlignment="1">
      <alignment horizontal="center" vertical="center"/>
    </xf>
    <xf numFmtId="0" fontId="14" fillId="3" borderId="0" xfId="0" applyFont="1" applyFill="1" applyAlignment="1">
      <alignment horizontal="center" vertical="center"/>
    </xf>
    <xf numFmtId="0" fontId="7"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vertical="center" wrapText="1"/>
    </xf>
    <xf numFmtId="0" fontId="10" fillId="3" borderId="0" xfId="11" applyFont="1" applyFill="1" applyAlignment="1">
      <alignment horizontal="center" vertical="center"/>
    </xf>
    <xf numFmtId="0" fontId="15" fillId="3" borderId="0" xfId="11" applyFont="1" applyFill="1" applyAlignment="1">
      <alignment horizontal="left" vertical="top" wrapText="1"/>
    </xf>
    <xf numFmtId="37" fontId="8" fillId="3" borderId="0" xfId="11" applyNumberFormat="1" applyFont="1" applyFill="1" applyAlignment="1">
      <alignment horizontal="left"/>
    </xf>
    <xf numFmtId="0" fontId="9" fillId="6" borderId="16" xfId="0" applyFont="1" applyFill="1" applyBorder="1" applyAlignment="1">
      <alignment horizontal="center" vertical="center" wrapText="1"/>
    </xf>
    <xf numFmtId="0" fontId="20" fillId="4" borderId="0" xfId="12" applyFont="1" applyFill="1" applyAlignment="1">
      <alignment vertical="center"/>
    </xf>
    <xf numFmtId="0" fontId="20" fillId="4" borderId="0" xfId="12" applyFont="1" applyFill="1"/>
    <xf numFmtId="0" fontId="20" fillId="3" borderId="0" xfId="12" applyFont="1" applyFill="1"/>
    <xf numFmtId="0" fontId="20" fillId="0" borderId="0" xfId="0" applyFont="1"/>
    <xf numFmtId="0" fontId="20" fillId="4" borderId="0" xfId="12" applyFont="1" applyFill="1" applyAlignment="1">
      <alignment horizontal="center"/>
    </xf>
    <xf numFmtId="0" fontId="20" fillId="3" borderId="0" xfId="12" applyFont="1" applyFill="1" applyAlignment="1">
      <alignment horizontal="center"/>
    </xf>
    <xf numFmtId="0" fontId="14" fillId="7" borderId="9" xfId="0" applyFont="1" applyFill="1" applyBorder="1" applyAlignment="1">
      <alignment horizontal="center" vertical="center" wrapText="1"/>
    </xf>
    <xf numFmtId="166" fontId="9" fillId="7" borderId="16" xfId="0" applyNumberFormat="1" applyFont="1" applyFill="1" applyBorder="1" applyAlignment="1">
      <alignment horizontal="center" vertical="center" wrapText="1"/>
    </xf>
    <xf numFmtId="0" fontId="9" fillId="7" borderId="9" xfId="14"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9" xfId="0" applyFont="1" applyFill="1" applyBorder="1" applyAlignment="1">
      <alignment horizontal="center" vertical="center"/>
    </xf>
    <xf numFmtId="49" fontId="9" fillId="7" borderId="9" xfId="14" applyNumberFormat="1" applyFont="1" applyFill="1" applyBorder="1" applyAlignment="1">
      <alignment horizontal="left" vertical="center" wrapText="1"/>
    </xf>
    <xf numFmtId="49" fontId="9" fillId="7" borderId="9" xfId="14" applyNumberFormat="1" applyFont="1" applyFill="1" applyBorder="1" applyAlignment="1">
      <alignment horizontal="center" vertical="center" wrapText="1"/>
    </xf>
    <xf numFmtId="41" fontId="9" fillId="7" borderId="9" xfId="22" applyNumberFormat="1" applyFont="1" applyFill="1" applyBorder="1" applyAlignment="1">
      <alignment horizontal="left"/>
    </xf>
    <xf numFmtId="41" fontId="8" fillId="5" borderId="9" xfId="22" applyNumberFormat="1" applyFont="1" applyBorder="1"/>
    <xf numFmtId="41" fontId="8" fillId="0" borderId="9" xfId="0" applyNumberFormat="1" applyFont="1" applyBorder="1" applyAlignment="1">
      <alignment horizontal="left"/>
    </xf>
    <xf numFmtId="41" fontId="8" fillId="0" borderId="9" xfId="0" applyNumberFormat="1" applyFont="1" applyBorder="1" applyAlignment="1" applyProtection="1">
      <alignment horizontal="left"/>
    </xf>
    <xf numFmtId="0" fontId="9" fillId="7" borderId="9" xfId="15" applyFont="1" applyFill="1" applyBorder="1" applyAlignment="1">
      <alignment horizontal="center" vertical="center"/>
    </xf>
    <xf numFmtId="41" fontId="9" fillId="7" borderId="9" xfId="22" applyNumberFormat="1" applyFont="1" applyFill="1" applyBorder="1"/>
    <xf numFmtId="0" fontId="7" fillId="3" borderId="0" xfId="12" applyFont="1" applyFill="1" applyAlignment="1"/>
    <xf numFmtId="0" fontId="7" fillId="3" borderId="0" xfId="12" applyFont="1" applyFill="1" applyAlignment="1">
      <alignment horizontal="center"/>
    </xf>
    <xf numFmtId="0" fontId="14" fillId="3" borderId="0" xfId="12" applyFont="1" applyFill="1" applyAlignment="1"/>
    <xf numFmtId="0" fontId="14" fillId="3" borderId="5" xfId="12" applyFont="1" applyFill="1" applyBorder="1"/>
    <xf numFmtId="0" fontId="7" fillId="3" borderId="5" xfId="12" applyFont="1" applyFill="1" applyBorder="1"/>
    <xf numFmtId="4" fontId="21" fillId="8" borderId="18" xfId="0" applyNumberFormat="1" applyFont="1" applyFill="1" applyBorder="1" applyAlignment="1" applyProtection="1">
      <alignment horizontal="left" vertical="center" wrapText="1"/>
      <protection locked="0"/>
    </xf>
    <xf numFmtId="4" fontId="22" fillId="9" borderId="19" xfId="0" applyNumberFormat="1" applyFont="1" applyFill="1" applyBorder="1" applyAlignment="1" applyProtection="1">
      <alignment horizontal="center" vertical="center" wrapText="1"/>
      <protection locked="0"/>
    </xf>
    <xf numFmtId="0" fontId="23" fillId="10" borderId="20" xfId="0" applyNumberFormat="1" applyFont="1" applyFill="1" applyBorder="1" applyAlignment="1" applyProtection="1">
      <alignment horizontal="center" vertical="center" wrapText="1"/>
      <protection locked="0"/>
    </xf>
    <xf numFmtId="10" fontId="24" fillId="11" borderId="21" xfId="0" applyNumberFormat="1" applyFont="1" applyFill="1" applyBorder="1" applyAlignment="1" applyProtection="1">
      <alignment horizontal="right" vertical="center" wrapText="1"/>
      <protection locked="0"/>
    </xf>
    <xf numFmtId="166" fontId="25" fillId="12" borderId="22" xfId="0" applyNumberFormat="1" applyFont="1" applyFill="1" applyBorder="1" applyAlignment="1" applyProtection="1">
      <alignment horizontal="right" vertical="center" wrapText="1"/>
      <protection locked="0"/>
    </xf>
    <xf numFmtId="0" fontId="26" fillId="13" borderId="23" xfId="0" applyNumberFormat="1" applyFont="1" applyFill="1" applyBorder="1" applyAlignment="1" applyProtection="1">
      <alignment horizontal="left" vertical="center" wrapText="1"/>
      <protection locked="0"/>
    </xf>
    <xf numFmtId="0" fontId="27" fillId="14" borderId="24" xfId="0" applyNumberFormat="1" applyFont="1" applyFill="1" applyBorder="1" applyAlignment="1" applyProtection="1">
      <alignment horizontal="center" vertical="center" wrapText="1"/>
      <protection locked="0"/>
    </xf>
    <xf numFmtId="10" fontId="28" fillId="15" borderId="25" xfId="0" applyNumberFormat="1" applyFont="1" applyFill="1" applyBorder="1" applyAlignment="1" applyProtection="1">
      <alignment horizontal="right" vertical="center" wrapText="1"/>
      <protection locked="0"/>
    </xf>
    <xf numFmtId="166" fontId="29" fillId="16" borderId="26" xfId="0" applyNumberFormat="1" applyFont="1" applyFill="1" applyBorder="1" applyAlignment="1" applyProtection="1">
      <alignment horizontal="right" vertical="center" wrapText="1"/>
      <protection locked="0"/>
    </xf>
    <xf numFmtId="43" fontId="30" fillId="17" borderId="27" xfId="0" applyNumberFormat="1" applyFont="1" applyFill="1" applyBorder="1" applyAlignment="1" applyProtection="1">
      <alignment horizontal="right" vertical="center" wrapText="1"/>
      <protection locked="0"/>
    </xf>
    <xf numFmtId="37" fontId="31" fillId="18" borderId="28" xfId="0" applyNumberFormat="1" applyFont="1" applyFill="1" applyBorder="1" applyAlignment="1" applyProtection="1">
      <alignment horizontal="right" vertical="center" wrapText="1"/>
      <protection locked="0"/>
    </xf>
    <xf numFmtId="0" fontId="7" fillId="3" borderId="1" xfId="0" applyFont="1" applyFill="1" applyBorder="1" applyAlignment="1"/>
    <xf numFmtId="0" fontId="7" fillId="3" borderId="2" xfId="0" applyFont="1" applyFill="1" applyBorder="1" applyAlignment="1"/>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7"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7" fillId="3" borderId="0" xfId="0" applyFont="1" applyFill="1" applyAlignment="1">
      <alignment horizontal="center" vertical="center"/>
    </xf>
    <xf numFmtId="0" fontId="9" fillId="2" borderId="12"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49" fontId="9" fillId="2" borderId="12" xfId="0" applyNumberFormat="1" applyFont="1" applyFill="1" applyBorder="1" applyAlignment="1" applyProtection="1">
      <alignment horizontal="center" vertical="center" wrapText="1"/>
    </xf>
    <xf numFmtId="49" fontId="9"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6" fontId="9" fillId="2" borderId="10" xfId="7" applyNumberFormat="1" applyFont="1" applyFill="1" applyBorder="1" applyAlignment="1" applyProtection="1">
      <alignment horizontal="center" vertical="center" wrapText="1"/>
      <protection locked="0"/>
    </xf>
    <xf numFmtId="166" fontId="9" fillId="2" borderId="11" xfId="7" applyNumberFormat="1" applyFont="1" applyFill="1" applyBorder="1" applyAlignment="1" applyProtection="1">
      <alignment horizontal="center" vertical="center" wrapText="1"/>
      <protection locked="0"/>
    </xf>
    <xf numFmtId="0" fontId="14" fillId="3" borderId="0" xfId="0" applyFont="1" applyFill="1" applyAlignment="1">
      <alignment horizontal="center" vertical="center"/>
    </xf>
    <xf numFmtId="0" fontId="11" fillId="3" borderId="0" xfId="0" applyFont="1" applyFill="1" applyBorder="1" applyAlignment="1">
      <alignment horizontal="left" vertical="center" wrapText="1"/>
    </xf>
    <xf numFmtId="0" fontId="7" fillId="3" borderId="0" xfId="0" applyFont="1" applyFill="1" applyAlignment="1">
      <alignment horizontal="left" vertical="center" wrapText="1"/>
    </xf>
    <xf numFmtId="0" fontId="14" fillId="3" borderId="0" xfId="0" applyFont="1" applyFill="1" applyAlignment="1">
      <alignment horizontal="right" vertical="center" wrapText="1"/>
    </xf>
    <xf numFmtId="0" fontId="13" fillId="3" borderId="0" xfId="0" applyFont="1" applyFill="1" applyAlignment="1">
      <alignment horizontal="right" vertical="center" wrapText="1"/>
    </xf>
    <xf numFmtId="0" fontId="14" fillId="3" borderId="0" xfId="0" applyFont="1" applyFill="1" applyAlignment="1">
      <alignment horizontal="center" vertical="center" wrapText="1"/>
    </xf>
    <xf numFmtId="0" fontId="13" fillId="3" borderId="0" xfId="0" applyFont="1" applyFill="1" applyAlignment="1">
      <alignment horizontal="center" vertical="center"/>
    </xf>
    <xf numFmtId="0" fontId="14" fillId="3" borderId="0" xfId="0" applyFont="1" applyFill="1" applyBorder="1" applyAlignment="1">
      <alignment horizontal="center" vertical="center" wrapText="1"/>
    </xf>
    <xf numFmtId="0" fontId="9" fillId="3" borderId="0" xfId="0" applyFont="1" applyFill="1" applyAlignment="1">
      <alignment horizontal="right" vertical="center" wrapText="1"/>
    </xf>
    <xf numFmtId="0" fontId="10" fillId="3" borderId="0" xfId="0" applyFont="1" applyFill="1" applyAlignment="1">
      <alignment horizontal="right" vertical="center" wrapText="1"/>
    </xf>
    <xf numFmtId="0" fontId="9" fillId="3" borderId="0" xfId="0" applyFont="1" applyFill="1" applyAlignment="1">
      <alignment horizontal="center" vertical="center" wrapText="1"/>
    </xf>
    <xf numFmtId="0" fontId="10"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Border="1" applyAlignment="1">
      <alignment horizontal="left" vertical="center"/>
    </xf>
    <xf numFmtId="49" fontId="7" fillId="3" borderId="9"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xf numFmtId="49" fontId="7" fillId="3" borderId="17" xfId="0" applyNumberFormat="1" applyFont="1" applyFill="1" applyBorder="1" applyAlignment="1">
      <alignment horizontal="center" vertical="center"/>
    </xf>
    <xf numFmtId="49" fontId="7" fillId="3" borderId="13" xfId="0" applyNumberFormat="1" applyFont="1" applyFill="1" applyBorder="1" applyAlignment="1">
      <alignment horizontal="center" vertical="center"/>
    </xf>
    <xf numFmtId="0" fontId="14" fillId="3" borderId="5" xfId="17" applyFont="1" applyFill="1" applyBorder="1" applyAlignment="1">
      <alignment horizontal="left" vertical="center"/>
    </xf>
    <xf numFmtId="0" fontId="9" fillId="6" borderId="16" xfId="0" applyFont="1" applyFill="1" applyBorder="1" applyAlignment="1">
      <alignment horizontal="center" vertical="center" wrapText="1"/>
    </xf>
    <xf numFmtId="0" fontId="9" fillId="6" borderId="16" xfId="0" applyFont="1" applyFill="1" applyBorder="1" applyAlignment="1">
      <alignment horizontal="center" vertical="center"/>
    </xf>
    <xf numFmtId="0" fontId="11" fillId="3" borderId="0" xfId="11" applyFont="1" applyFill="1" applyAlignment="1">
      <alignment horizontal="left" vertical="top" wrapText="1"/>
    </xf>
    <xf numFmtId="0" fontId="15" fillId="3" borderId="0" xfId="11" applyFont="1" applyFill="1" applyAlignment="1">
      <alignment horizontal="left" vertical="top" wrapText="1"/>
    </xf>
    <xf numFmtId="0" fontId="16" fillId="3" borderId="0" xfId="11" applyFont="1" applyFill="1" applyAlignment="1">
      <alignment horizontal="left" vertical="center" wrapText="1"/>
    </xf>
    <xf numFmtId="0" fontId="17" fillId="3" borderId="0" xfId="11" applyFont="1" applyFill="1" applyAlignment="1">
      <alignment horizontal="left" vertical="center" wrapText="1"/>
    </xf>
    <xf numFmtId="37" fontId="8" fillId="3" borderId="0" xfId="11" applyNumberFormat="1" applyFont="1" applyFill="1" applyAlignment="1">
      <alignment horizontal="left"/>
    </xf>
    <xf numFmtId="0" fontId="8" fillId="3" borderId="0" xfId="11" applyFont="1" applyFill="1" applyAlignment="1">
      <alignment horizontal="left" vertical="center" wrapText="1"/>
    </xf>
    <xf numFmtId="0" fontId="7" fillId="3" borderId="0" xfId="11" applyFont="1" applyFill="1" applyAlignment="1">
      <alignment horizontal="left" vertical="top" wrapText="1"/>
    </xf>
    <xf numFmtId="0" fontId="16" fillId="3" borderId="0" xfId="11" applyFont="1" applyFill="1" applyAlignment="1">
      <alignment horizontal="left" vertical="top" wrapText="1"/>
    </xf>
    <xf numFmtId="0" fontId="19" fillId="0" borderId="0" xfId="11" applyFont="1" applyFill="1" applyAlignment="1">
      <alignment horizontal="right" vertical="center" wrapText="1"/>
    </xf>
    <xf numFmtId="0" fontId="18" fillId="3" borderId="0" xfId="11" applyFont="1" applyFill="1" applyAlignment="1">
      <alignment horizontal="right" vertical="center" wrapText="1"/>
    </xf>
    <xf numFmtId="0" fontId="9" fillId="0" borderId="0" xfId="11" applyFont="1" applyFill="1" applyAlignment="1">
      <alignment horizontal="center" vertical="center" wrapText="1"/>
    </xf>
    <xf numFmtId="0" fontId="10" fillId="3" borderId="0" xfId="11" applyFont="1" applyFill="1" applyAlignment="1">
      <alignment horizontal="center" vertical="center"/>
    </xf>
    <xf numFmtId="0" fontId="11" fillId="3" borderId="0" xfId="11" applyFont="1" applyFill="1" applyAlignment="1">
      <alignment horizontal="left" vertical="center" wrapText="1"/>
    </xf>
    <xf numFmtId="0" fontId="9" fillId="3" borderId="0" xfId="11" applyFont="1" applyFill="1" applyAlignment="1">
      <alignment horizontal="left" vertical="center"/>
    </xf>
  </cellXfs>
  <cellStyles count="48">
    <cellStyle name="Comma" xfId="7" builtinId="3"/>
    <cellStyle name="Comma 2" xfId="5" xr:uid="{00000000-0005-0000-0000-000001000000}"/>
    <cellStyle name="Comma 2 2" xfId="28" xr:uid="{A9D79D17-A53C-42D5-9B4E-CEF650DEECF6}"/>
    <cellStyle name="Comma 3" xfId="8" xr:uid="{00000000-0005-0000-0000-000002000000}"/>
    <cellStyle name="Comma 3 2" xfId="31" xr:uid="{CF100BC8-A1CE-4F04-80A3-CB862E8D83F7}"/>
    <cellStyle name="Comma 4" xfId="13" xr:uid="{00000000-0005-0000-0000-000003000000}"/>
    <cellStyle name="Comma 4 2" xfId="22" xr:uid="{00000000-0005-0000-0000-000004000000}"/>
    <cellStyle name="Comma 4 2 2" xfId="45" xr:uid="{9656D121-FFC1-408F-83C7-AD19DC135EC9}"/>
    <cellStyle name="Comma 4 3" xfId="36" xr:uid="{0F7AE409-100E-44AF-90CC-3E79788F4E78}"/>
    <cellStyle name="Comma 5" xfId="21" xr:uid="{00000000-0005-0000-0000-000005000000}"/>
    <cellStyle name="Comma 5 2" xfId="44" xr:uid="{D974BDFB-7575-491A-9311-516C06DD8151}"/>
    <cellStyle name="Comma 6" xfId="30" xr:uid="{C7678491-86B1-4082-9BB5-2E99FECF306D}"/>
    <cellStyle name="Currency [0] 2" xfId="4" xr:uid="{00000000-0005-0000-0000-000006000000}"/>
    <cellStyle name="Currency [0] 2 2" xfId="27" xr:uid="{63196C64-1B8A-484D-A7DD-28923EE646E9}"/>
    <cellStyle name="Normal" xfId="0" builtinId="0"/>
    <cellStyle name="Normal 2" xfId="3" xr:uid="{00000000-0005-0000-0000-000008000000}"/>
    <cellStyle name="Normal 2 2" xfId="6" xr:uid="{00000000-0005-0000-0000-000009000000}"/>
    <cellStyle name="Normal 2 2 2" xfId="29" xr:uid="{5B7CF9EE-1161-41E6-97CB-B992A70F41D7}"/>
    <cellStyle name="Normal 2 2 9" xfId="14" xr:uid="{00000000-0005-0000-0000-00000A000000}"/>
    <cellStyle name="Normal 2 2 9 2" xfId="37" xr:uid="{24789244-074A-4C01-9B99-3D3EF769239E}"/>
    <cellStyle name="Normal 2 3" xfId="17" xr:uid="{00000000-0005-0000-0000-00000B000000}"/>
    <cellStyle name="Normal 2 3 2" xfId="40" xr:uid="{5D710BEC-1143-461B-B872-3B8306E0D90D}"/>
    <cellStyle name="Normal 2 4" xfId="26" xr:uid="{5830A35F-1448-4085-BE05-66422974245A}"/>
    <cellStyle name="Normal 3" xfId="2" xr:uid="{00000000-0005-0000-0000-00000C000000}"/>
    <cellStyle name="Normal 3 2" xfId="12" xr:uid="{00000000-0005-0000-0000-00000D000000}"/>
    <cellStyle name="Normal 3 2 2" xfId="16" xr:uid="{00000000-0005-0000-0000-00000E000000}"/>
    <cellStyle name="Normal 3 2 2 2" xfId="39" xr:uid="{BDE2E795-EF77-483D-84BE-74364FF08ACF}"/>
    <cellStyle name="Normal 3 2 25" xfId="15" xr:uid="{00000000-0005-0000-0000-00000F000000}"/>
    <cellStyle name="Normal 3 2 25 2" xfId="38" xr:uid="{61C42C6E-87A3-48BF-B1D9-C95FEEDFCFAD}"/>
    <cellStyle name="Normal 3 2 3" xfId="35" xr:uid="{8CF49EC4-ABB4-43BF-819D-3ACAB5CFA02B}"/>
    <cellStyle name="Normal 3 3" xfId="23" xr:uid="{00000000-0005-0000-0000-000010000000}"/>
    <cellStyle name="Normal 3 3 2" xfId="46" xr:uid="{8372F73F-9293-42A2-8286-A16D610F99EE}"/>
    <cellStyle name="Normal 3 4" xfId="25" xr:uid="{4C065799-EEE8-4906-B760-3172A9FB37C5}"/>
    <cellStyle name="Normal 4" xfId="11" xr:uid="{00000000-0005-0000-0000-000011000000}"/>
    <cellStyle name="Normal 4 2" xfId="19" xr:uid="{00000000-0005-0000-0000-000012000000}"/>
    <cellStyle name="Normal 4 2 2" xfId="42" xr:uid="{A572FDB9-859F-48F1-AC4C-3AF63FD5C69A}"/>
    <cellStyle name="Normal 4 3" xfId="34" xr:uid="{0DC86CAC-6B91-4E29-8E26-DC7872F1BC1E}"/>
    <cellStyle name="Normal 5" xfId="18" xr:uid="{00000000-0005-0000-0000-000013000000}"/>
    <cellStyle name="Normal 5 2" xfId="41" xr:uid="{6784588A-B74F-4848-933F-18E9CBC2D3D4}"/>
    <cellStyle name="Normal 6" xfId="24" xr:uid="{653C9FA3-D3AF-42CC-AB34-66E64C478078}"/>
    <cellStyle name="Normal 7" xfId="47" xr:uid="{B3D3988C-893C-412D-B972-8F0555D05482}"/>
    <cellStyle name="Normal_Bao cao tai chinh 280405" xfId="1" xr:uid="{00000000-0005-0000-0000-000014000000}"/>
    <cellStyle name="Percent 2" xfId="9" xr:uid="{00000000-0005-0000-0000-000016000000}"/>
    <cellStyle name="Percent 2 2" xfId="32" xr:uid="{E9EA0EDB-3FF3-477B-9BE9-F582CCA01294}"/>
    <cellStyle name="Percent 3" xfId="10" xr:uid="{00000000-0005-0000-0000-000017000000}"/>
    <cellStyle name="Percent 3 2" xfId="33" xr:uid="{9AB38286-9529-478A-B3F3-F7D4E78EB926}"/>
    <cellStyle name="Percent 4" xfId="20" xr:uid="{00000000-0005-0000-0000-000018000000}"/>
    <cellStyle name="Percent 4 2" xfId="43" xr:uid="{DE256FF0-076D-4F97-B635-E7BDD2481C7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7"/>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3"/>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0</xdr:rowOff>
        </xdr:from>
        <xdr:to>
          <xdr:col>0</xdr:col>
          <xdr:colOff>1876425</xdr:colOff>
          <xdr:row>0</xdr:row>
          <xdr:rowOff>678261</xdr:rowOff>
        </xdr:to>
        <xdr:pic>
          <xdr:nvPicPr>
            <xdr:cNvPr id="3" name="Picture 1" descr="vfm-logo_915970.jpg">
              <a:extLst>
                <a:ext uri="{FF2B5EF4-FFF2-40B4-BE49-F238E27FC236}">
                  <a16:creationId xmlns:a16="http://schemas.microsoft.com/office/drawing/2014/main" id="{00000000-0008-0000-0900-000003000000}"/>
                </a:ext>
              </a:extLst>
            </xdr:cNvPr>
            <xdr:cNvPicPr>
              <a:picLocks noChangeAspect="1"/>
              <a:extLst>
                <a:ext uri="{84589F7E-364E-4C9E-8A38-B11213B215E9}">
                  <a14:cameraTool cellRange="addlogo" spid="_x0000_s74529"/>
                </a:ext>
              </a:extLst>
            </xdr:cNvPicPr>
          </xdr:nvPicPr>
          <xdr:blipFill>
            <a:blip xmlns:r="http://schemas.openxmlformats.org/officeDocument/2006/relationships" r:embed="rId1"/>
            <a:srcRect/>
            <a:stretch>
              <a:fillRect/>
            </a:stretch>
          </xdr:blipFill>
          <xdr:spPr bwMode="auto">
            <a:xfrm>
              <a:off x="47625" y="0"/>
              <a:ext cx="1828800" cy="67826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2"/>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8"/>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2"/>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1"/>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2"/>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view="pageBreakPreview" zoomScaleSheetLayoutView="100" workbookViewId="0">
      <selection activeCell="L15" sqref="L15"/>
    </sheetView>
  </sheetViews>
  <sheetFormatPr defaultColWidth="9.1796875" defaultRowHeight="12.5"/>
  <cols>
    <col min="1" max="2" width="9.1796875" style="130"/>
    <col min="3" max="3" width="30.1796875" style="130" customWidth="1"/>
    <col min="4" max="4" width="30.81640625" style="130" customWidth="1"/>
    <col min="5" max="5" width="21.1796875" style="130" customWidth="1"/>
    <col min="6" max="9" width="9.1796875" style="130"/>
    <col min="10" max="10" width="11.81640625" style="130" customWidth="1"/>
    <col min="11" max="11" width="15" style="130" customWidth="1"/>
    <col min="12" max="16384" width="9.1796875" style="130"/>
  </cols>
  <sheetData>
    <row r="1" spans="1:11">
      <c r="A1" s="129" t="s">
        <v>0</v>
      </c>
      <c r="C1" s="204" t="s">
        <v>1300</v>
      </c>
      <c r="D1" s="205"/>
    </row>
    <row r="2" spans="1:11">
      <c r="C2" s="131" t="s">
        <v>1301</v>
      </c>
      <c r="D2" s="132"/>
    </row>
    <row r="3" spans="1:11">
      <c r="D3" s="133"/>
    </row>
    <row r="4" spans="1:11">
      <c r="A4" s="129" t="s">
        <v>1</v>
      </c>
      <c r="D4" s="133"/>
    </row>
    <row r="5" spans="1:11" ht="15" customHeight="1">
      <c r="C5" s="134" t="s">
        <v>2</v>
      </c>
      <c r="D5" s="207" t="s">
        <v>1302</v>
      </c>
      <c r="E5" s="207"/>
      <c r="F5" s="207"/>
      <c r="G5" s="207"/>
      <c r="H5" s="207"/>
      <c r="I5" s="207"/>
    </row>
    <row r="6" spans="1:11">
      <c r="C6" s="124" t="s">
        <v>15</v>
      </c>
      <c r="D6" s="206" t="s">
        <v>1303</v>
      </c>
      <c r="E6" s="206"/>
      <c r="F6" s="206"/>
      <c r="G6" s="206"/>
      <c r="H6" s="206"/>
      <c r="I6" s="206"/>
    </row>
    <row r="7" spans="1:11">
      <c r="C7" s="135" t="s">
        <v>3</v>
      </c>
      <c r="D7" s="207" t="s">
        <v>1304</v>
      </c>
      <c r="E7" s="207"/>
      <c r="F7" s="207"/>
      <c r="G7" s="207"/>
      <c r="H7" s="207"/>
      <c r="I7" s="207"/>
    </row>
    <row r="8" spans="1:11" ht="15" customHeight="1">
      <c r="C8" s="127" t="s">
        <v>4</v>
      </c>
      <c r="D8" s="206" t="s">
        <v>1305</v>
      </c>
      <c r="E8" s="206"/>
      <c r="F8" s="206"/>
      <c r="G8" s="206"/>
      <c r="H8" s="206"/>
      <c r="I8" s="206"/>
    </row>
    <row r="9" spans="1:11" ht="15" customHeight="1">
      <c r="C9" s="135" t="s">
        <v>5</v>
      </c>
      <c r="D9" s="207" t="s">
        <v>650</v>
      </c>
      <c r="E9" s="207"/>
      <c r="F9" s="207"/>
      <c r="G9" s="207"/>
      <c r="H9" s="207"/>
      <c r="I9" s="207"/>
    </row>
    <row r="10" spans="1:11" ht="15" customHeight="1">
      <c r="C10" s="136" t="s">
        <v>6</v>
      </c>
      <c r="D10" s="206" t="s">
        <v>1323</v>
      </c>
      <c r="E10" s="206"/>
      <c r="F10" s="206"/>
      <c r="G10" s="206"/>
      <c r="H10" s="206"/>
      <c r="I10" s="206"/>
    </row>
    <row r="11" spans="1:11">
      <c r="C11" s="137" t="s">
        <v>7</v>
      </c>
      <c r="D11" s="207" t="s">
        <v>1306</v>
      </c>
      <c r="E11" s="207"/>
      <c r="F11" s="207"/>
      <c r="G11" s="207"/>
      <c r="H11" s="207"/>
      <c r="I11" s="207"/>
    </row>
    <row r="12" spans="1:11">
      <c r="C12" s="4" t="s">
        <v>8</v>
      </c>
      <c r="D12" s="206" t="s">
        <v>1307</v>
      </c>
      <c r="E12" s="206"/>
      <c r="F12" s="206"/>
      <c r="G12" s="206"/>
      <c r="H12" s="206"/>
      <c r="I12" s="206"/>
    </row>
    <row r="13" spans="1:11">
      <c r="D13" s="133"/>
    </row>
    <row r="14" spans="1:11">
      <c r="A14" s="129" t="s">
        <v>9</v>
      </c>
      <c r="D14" s="133"/>
    </row>
    <row r="15" spans="1:11">
      <c r="D15" s="133"/>
    </row>
    <row r="16" spans="1:11">
      <c r="C16" s="138" t="s">
        <v>10</v>
      </c>
      <c r="D16" s="139"/>
      <c r="F16" s="138" t="s">
        <v>11</v>
      </c>
      <c r="G16" s="140"/>
      <c r="H16" s="140"/>
      <c r="I16" s="140"/>
      <c r="J16" s="140"/>
      <c r="K16" s="141"/>
    </row>
    <row r="17" spans="3:11">
      <c r="C17" s="142" t="s">
        <v>12</v>
      </c>
      <c r="D17" s="143"/>
      <c r="F17" s="142" t="s">
        <v>13</v>
      </c>
      <c r="G17" s="144"/>
      <c r="H17" s="144"/>
      <c r="I17" s="144"/>
      <c r="J17" s="144"/>
      <c r="K17" s="145"/>
    </row>
    <row r="18" spans="3:11">
      <c r="C18" s="146"/>
      <c r="D18" s="143"/>
      <c r="F18" s="146"/>
      <c r="G18" s="144"/>
      <c r="H18" s="144"/>
      <c r="I18" s="144"/>
      <c r="J18" s="144"/>
      <c r="K18" s="145"/>
    </row>
    <row r="19" spans="3:11">
      <c r="C19" s="147" t="s">
        <v>14</v>
      </c>
      <c r="D19" s="143"/>
      <c r="F19" s="147" t="str">
        <f>D5</f>
        <v>Công ty Cổ phần Quản lý Quỹ Đầu tư Dragon Capital Việt Nam</v>
      </c>
      <c r="G19" s="144"/>
      <c r="H19" s="144"/>
      <c r="I19" s="144"/>
      <c r="J19" s="144"/>
      <c r="K19" s="145"/>
    </row>
    <row r="20" spans="3:11">
      <c r="C20" s="148" t="s">
        <v>1308</v>
      </c>
      <c r="D20" s="143"/>
      <c r="F20" s="147" t="s">
        <v>1309</v>
      </c>
      <c r="G20" s="144"/>
      <c r="H20" s="144"/>
      <c r="I20" s="144"/>
      <c r="J20" s="144"/>
      <c r="K20" s="145"/>
    </row>
    <row r="21" spans="3:11">
      <c r="C21" s="149" t="s">
        <v>1310</v>
      </c>
      <c r="D21" s="132"/>
      <c r="F21" s="150" t="s">
        <v>1311</v>
      </c>
      <c r="G21" s="151"/>
      <c r="H21" s="151"/>
      <c r="I21" s="151"/>
      <c r="J21" s="151"/>
      <c r="K21" s="152"/>
    </row>
    <row r="22" spans="3:11">
      <c r="D22" s="133"/>
    </row>
    <row r="23" spans="3:11">
      <c r="D23" s="133"/>
    </row>
    <row r="24" spans="3:11">
      <c r="D24" s="133"/>
    </row>
    <row r="25" spans="3:11">
      <c r="D25" s="133"/>
    </row>
    <row r="26" spans="3:11">
      <c r="D26" s="133"/>
    </row>
    <row r="27" spans="3:11">
      <c r="D27" s="133"/>
    </row>
    <row r="28" spans="3:11">
      <c r="D28" s="133"/>
    </row>
    <row r="29" spans="3:11">
      <c r="D29" s="133"/>
    </row>
    <row r="30" spans="3:11">
      <c r="D30" s="133"/>
    </row>
    <row r="31" spans="3:11">
      <c r="D31" s="133"/>
    </row>
    <row r="32" spans="3:11">
      <c r="D32" s="133"/>
    </row>
    <row r="33" spans="4:4">
      <c r="D33" s="133"/>
    </row>
    <row r="34" spans="4:4">
      <c r="D34" s="15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3" zoomScale="55" zoomScaleNormal="100" zoomScaleSheetLayoutView="55" workbookViewId="0">
      <selection activeCell="F17" sqref="F17"/>
    </sheetView>
  </sheetViews>
  <sheetFormatPr defaultColWidth="8.81640625" defaultRowHeight="12.5"/>
  <cols>
    <col min="1" max="1" width="69.81640625" style="14" customWidth="1"/>
    <col min="2" max="2" width="12" style="14" customWidth="1"/>
    <col min="3" max="3" width="12.54296875" style="14" customWidth="1"/>
    <col min="4" max="4" width="28" style="14" customWidth="1"/>
    <col min="5" max="5" width="25.54296875" style="14" customWidth="1"/>
    <col min="6" max="6" width="27.81640625" style="14" customWidth="1"/>
    <col min="7" max="7" width="28.81640625" style="14" customWidth="1"/>
    <col min="8" max="16384" width="8.81640625" style="32"/>
  </cols>
  <sheetData>
    <row r="1" spans="1:7" ht="57" customHeight="1">
      <c r="A1" s="221" t="s">
        <v>655</v>
      </c>
      <c r="B1" s="221"/>
      <c r="C1" s="221"/>
      <c r="D1" s="221"/>
      <c r="E1" s="221"/>
      <c r="F1" s="221"/>
      <c r="G1" s="221"/>
    </row>
    <row r="2" spans="1:7" ht="57" customHeight="1">
      <c r="A2" s="222" t="s">
        <v>654</v>
      </c>
      <c r="B2" s="222"/>
      <c r="C2" s="222"/>
      <c r="D2" s="222"/>
      <c r="E2" s="222"/>
      <c r="F2" s="222"/>
      <c r="G2" s="222"/>
    </row>
    <row r="3" spans="1:7" ht="44" customHeight="1">
      <c r="A3" s="223" t="s">
        <v>148</v>
      </c>
      <c r="B3" s="223"/>
      <c r="C3" s="223"/>
      <c r="D3" s="223"/>
      <c r="E3" s="223"/>
      <c r="F3" s="223"/>
      <c r="G3" s="223"/>
    </row>
    <row r="4" spans="1:7" ht="9.5" customHeight="1"/>
    <row r="5" spans="1:7">
      <c r="A5" s="224" t="str">
        <f>TONGQUAN!C2</f>
        <v>Quý I năm 2024
/ Quarter I 2024</v>
      </c>
      <c r="B5" s="224"/>
      <c r="C5" s="224"/>
      <c r="D5" s="224"/>
      <c r="E5" s="224"/>
      <c r="F5" s="224"/>
      <c r="G5" s="224"/>
    </row>
    <row r="7" spans="1:7" ht="17" customHeight="1">
      <c r="A7" s="157" t="s">
        <v>2</v>
      </c>
      <c r="D7" s="219" t="str">
        <f>TONGQUAN!D5</f>
        <v>Công ty Cổ phần Quản lý Quỹ Đầu tư Dragon Capital Việt Nam</v>
      </c>
      <c r="E7" s="219"/>
      <c r="F7" s="219"/>
      <c r="G7" s="219"/>
    </row>
    <row r="8" spans="1:7" ht="17" customHeight="1">
      <c r="A8" s="164" t="s">
        <v>15</v>
      </c>
      <c r="D8" s="220" t="str">
        <f>TONGQUAN!D6</f>
        <v>Dragon Capital Vietfund Management Joint Stock Company</v>
      </c>
      <c r="E8" s="220"/>
      <c r="F8" s="220"/>
      <c r="G8" s="220"/>
    </row>
    <row r="9" spans="1:7" ht="17" customHeight="1">
      <c r="A9" s="157" t="s">
        <v>3</v>
      </c>
      <c r="D9" s="219" t="str">
        <f>TONGQUAN!D7</f>
        <v>Ngân hàng TNHH Một thành viên Standard Chartered (Việt Nam)</v>
      </c>
      <c r="E9" s="219"/>
      <c r="F9" s="219"/>
      <c r="G9" s="219"/>
    </row>
    <row r="10" spans="1:7" ht="17" customHeight="1">
      <c r="A10" s="164" t="s">
        <v>4</v>
      </c>
      <c r="D10" s="220" t="str">
        <f>TONGQUAN!D8</f>
        <v>Standard Chartered Bank (Vietnam) Limited</v>
      </c>
      <c r="E10" s="220"/>
      <c r="F10" s="220"/>
      <c r="G10" s="220"/>
    </row>
    <row r="11" spans="1:7" ht="17" customHeight="1">
      <c r="A11" s="157" t="s">
        <v>5</v>
      </c>
      <c r="D11" s="219" t="str">
        <f>TONGQUAN!D9</f>
        <v>Quỹ Đầu tư Chứng khoán Năng động DC</v>
      </c>
      <c r="E11" s="219"/>
      <c r="F11" s="219"/>
      <c r="G11" s="219"/>
    </row>
    <row r="12" spans="1:7" ht="17" customHeight="1">
      <c r="A12" s="164" t="s">
        <v>6</v>
      </c>
      <c r="D12" s="220" t="str">
        <f>TONGQUAN!D10</f>
        <v>DC Dynamic Securities Fund(DCDS)</v>
      </c>
      <c r="E12" s="220"/>
      <c r="F12" s="220"/>
      <c r="G12" s="220"/>
    </row>
    <row r="13" spans="1:7" ht="17" customHeight="1">
      <c r="A13" s="157" t="s">
        <v>7</v>
      </c>
      <c r="D13" s="219" t="str">
        <f>TONGQUAN!D11</f>
        <v>Ngày 08 tháng 04 năm 2024</v>
      </c>
      <c r="E13" s="219"/>
      <c r="F13" s="219"/>
      <c r="G13" s="219"/>
    </row>
    <row r="14" spans="1:7" ht="17" customHeight="1">
      <c r="A14" s="164" t="s">
        <v>8</v>
      </c>
      <c r="D14" s="220" t="str">
        <f>TONGQUAN!D12</f>
        <v>08 Apr 2024</v>
      </c>
      <c r="E14" s="220"/>
      <c r="F14" s="220"/>
      <c r="G14" s="220"/>
    </row>
    <row r="16" spans="1:7" ht="39" customHeight="1">
      <c r="A16" s="211" t="s">
        <v>149</v>
      </c>
      <c r="B16" s="213" t="s">
        <v>150</v>
      </c>
      <c r="C16" s="213" t="s">
        <v>151</v>
      </c>
      <c r="D16" s="216" t="s">
        <v>1316</v>
      </c>
      <c r="E16" s="217"/>
      <c r="F16" s="216" t="s">
        <v>1317</v>
      </c>
      <c r="G16" s="217"/>
    </row>
    <row r="17" spans="1:10" ht="39" customHeight="1">
      <c r="A17" s="212"/>
      <c r="B17" s="214"/>
      <c r="C17" s="215"/>
      <c r="D17" s="42" t="str">
        <f>BCKetQuaHoatDong_06028!D18</f>
        <v>Quý I năm 2024
Quarter I 2024</v>
      </c>
      <c r="E17" s="43" t="s">
        <v>152</v>
      </c>
      <c r="F17" s="11" t="s">
        <v>1318</v>
      </c>
      <c r="G17" s="43" t="s">
        <v>152</v>
      </c>
    </row>
    <row r="18" spans="1:10" s="39" customFormat="1" ht="25">
      <c r="A18" s="44" t="s">
        <v>337</v>
      </c>
      <c r="B18" s="45" t="s">
        <v>153</v>
      </c>
      <c r="C18" s="46"/>
      <c r="D18" s="24">
        <v>255005355335</v>
      </c>
      <c r="E18" s="24">
        <v>255005355335</v>
      </c>
      <c r="F18" s="24">
        <v>64229776619</v>
      </c>
      <c r="G18" s="24">
        <v>64229776619</v>
      </c>
    </row>
    <row r="19" spans="1:10" ht="25">
      <c r="A19" s="47" t="s">
        <v>338</v>
      </c>
      <c r="B19" s="48" t="s">
        <v>154</v>
      </c>
      <c r="C19" s="49"/>
      <c r="D19" s="26">
        <v>2012656200</v>
      </c>
      <c r="E19" s="26">
        <v>2012656200</v>
      </c>
      <c r="F19" s="26">
        <v>2224800000</v>
      </c>
      <c r="G19" s="26">
        <v>2224800000</v>
      </c>
      <c r="J19" s="39"/>
    </row>
    <row r="20" spans="1:10" ht="25">
      <c r="A20" s="47" t="s">
        <v>339</v>
      </c>
      <c r="B20" s="48" t="s">
        <v>155</v>
      </c>
      <c r="C20" s="50"/>
      <c r="D20" s="26">
        <v>84993980</v>
      </c>
      <c r="E20" s="26">
        <v>84993980</v>
      </c>
      <c r="F20" s="26">
        <v>3044671454</v>
      </c>
      <c r="G20" s="26">
        <v>3044671454</v>
      </c>
      <c r="J20" s="39"/>
    </row>
    <row r="21" spans="1:10" ht="25">
      <c r="A21" s="47" t="s">
        <v>274</v>
      </c>
      <c r="B21" s="48" t="s">
        <v>156</v>
      </c>
      <c r="C21" s="50"/>
      <c r="D21" s="26">
        <v>40610418</v>
      </c>
      <c r="E21" s="26">
        <v>40610418</v>
      </c>
      <c r="F21" s="26">
        <v>95876799</v>
      </c>
      <c r="G21" s="26">
        <v>95876799</v>
      </c>
      <c r="J21" s="39"/>
    </row>
    <row r="22" spans="1:10" ht="25">
      <c r="A22" s="47" t="s">
        <v>661</v>
      </c>
      <c r="B22" s="48" t="s">
        <v>157</v>
      </c>
      <c r="C22" s="50"/>
      <c r="D22" s="26">
        <v>0</v>
      </c>
      <c r="E22" s="26">
        <v>0</v>
      </c>
      <c r="F22" s="26">
        <v>0</v>
      </c>
      <c r="G22" s="26">
        <v>0</v>
      </c>
      <c r="J22" s="39"/>
    </row>
    <row r="23" spans="1:10" ht="25">
      <c r="A23" s="47" t="s">
        <v>340</v>
      </c>
      <c r="B23" s="48" t="s">
        <v>270</v>
      </c>
      <c r="C23" s="50"/>
      <c r="D23" s="26">
        <v>44383562</v>
      </c>
      <c r="E23" s="26">
        <v>44383562</v>
      </c>
      <c r="F23" s="26">
        <v>2948794655</v>
      </c>
      <c r="G23" s="26">
        <v>2948794655</v>
      </c>
      <c r="J23" s="39"/>
    </row>
    <row r="24" spans="1:10" ht="25">
      <c r="A24" s="47" t="s">
        <v>273</v>
      </c>
      <c r="B24" s="48" t="s">
        <v>272</v>
      </c>
      <c r="C24" s="50"/>
      <c r="D24" s="26">
        <v>0</v>
      </c>
      <c r="E24" s="26">
        <v>0</v>
      </c>
      <c r="F24" s="26">
        <v>0</v>
      </c>
      <c r="G24" s="26">
        <v>0</v>
      </c>
      <c r="J24" s="39"/>
    </row>
    <row r="25" spans="1:10" ht="25">
      <c r="A25" s="47" t="s">
        <v>275</v>
      </c>
      <c r="B25" s="51" t="s">
        <v>158</v>
      </c>
      <c r="C25" s="50"/>
      <c r="D25" s="26">
        <v>112737406110</v>
      </c>
      <c r="E25" s="26">
        <v>112737406110</v>
      </c>
      <c r="F25" s="26">
        <v>11516841570</v>
      </c>
      <c r="G25" s="26">
        <v>11516841570</v>
      </c>
      <c r="J25" s="39"/>
    </row>
    <row r="26" spans="1:10" ht="25">
      <c r="A26" s="47" t="s">
        <v>276</v>
      </c>
      <c r="B26" s="51" t="s">
        <v>159</v>
      </c>
      <c r="C26" s="50"/>
      <c r="D26" s="26">
        <v>140170299045</v>
      </c>
      <c r="E26" s="26">
        <v>140170299045</v>
      </c>
      <c r="F26" s="26">
        <v>47443463595</v>
      </c>
      <c r="G26" s="26">
        <v>47443463595</v>
      </c>
      <c r="J26" s="39"/>
    </row>
    <row r="27" spans="1:10" ht="25">
      <c r="A27" s="47" t="s">
        <v>341</v>
      </c>
      <c r="B27" s="51" t="s">
        <v>160</v>
      </c>
      <c r="C27" s="50"/>
      <c r="D27" s="26">
        <v>0</v>
      </c>
      <c r="E27" s="26">
        <v>0</v>
      </c>
      <c r="F27" s="26">
        <v>0</v>
      </c>
      <c r="G27" s="26">
        <v>0</v>
      </c>
      <c r="J27" s="39"/>
    </row>
    <row r="28" spans="1:10" ht="25">
      <c r="A28" s="47" t="s">
        <v>277</v>
      </c>
      <c r="B28" s="51" t="s">
        <v>161</v>
      </c>
      <c r="C28" s="50"/>
      <c r="D28" s="26">
        <v>0</v>
      </c>
      <c r="E28" s="26">
        <v>0</v>
      </c>
      <c r="F28" s="26">
        <v>0</v>
      </c>
      <c r="G28" s="26">
        <v>0</v>
      </c>
      <c r="J28" s="39"/>
    </row>
    <row r="29" spans="1:10" ht="25">
      <c r="A29" s="47" t="s">
        <v>342</v>
      </c>
      <c r="B29" s="51" t="s">
        <v>162</v>
      </c>
      <c r="C29" s="50"/>
      <c r="D29" s="26">
        <v>0</v>
      </c>
      <c r="E29" s="26">
        <v>0</v>
      </c>
      <c r="F29" s="26">
        <v>0</v>
      </c>
      <c r="G29" s="26">
        <v>0</v>
      </c>
      <c r="J29" s="39"/>
    </row>
    <row r="30" spans="1:10" ht="50">
      <c r="A30" s="47" t="s">
        <v>343</v>
      </c>
      <c r="B30" s="51" t="s">
        <v>163</v>
      </c>
      <c r="C30" s="50"/>
      <c r="D30" s="26">
        <v>0</v>
      </c>
      <c r="E30" s="26">
        <v>0</v>
      </c>
      <c r="F30" s="26">
        <v>0</v>
      </c>
      <c r="G30" s="26">
        <v>0</v>
      </c>
      <c r="J30" s="39"/>
    </row>
    <row r="31" spans="1:10" s="39" customFormat="1" ht="25">
      <c r="A31" s="44" t="s">
        <v>297</v>
      </c>
      <c r="B31" s="45" t="s">
        <v>164</v>
      </c>
      <c r="C31" s="46"/>
      <c r="D31" s="24">
        <v>3881752050</v>
      </c>
      <c r="E31" s="24">
        <v>3881752050</v>
      </c>
      <c r="F31" s="24">
        <v>5191917976</v>
      </c>
      <c r="G31" s="24">
        <v>5191917976</v>
      </c>
    </row>
    <row r="32" spans="1:10" ht="25">
      <c r="A32" s="47" t="s">
        <v>165</v>
      </c>
      <c r="B32" s="51" t="s">
        <v>166</v>
      </c>
      <c r="C32" s="50"/>
      <c r="D32" s="26">
        <v>3881752050</v>
      </c>
      <c r="E32" s="26">
        <v>3881752050</v>
      </c>
      <c r="F32" s="26">
        <v>5181917976</v>
      </c>
      <c r="G32" s="26">
        <v>5181917976</v>
      </c>
      <c r="J32" s="39"/>
    </row>
    <row r="33" spans="1:10" ht="25">
      <c r="A33" s="52" t="s">
        <v>662</v>
      </c>
      <c r="B33" s="48" t="s">
        <v>167</v>
      </c>
      <c r="C33" s="49"/>
      <c r="D33" s="26">
        <v>3869043390</v>
      </c>
      <c r="E33" s="26">
        <v>3869043390</v>
      </c>
      <c r="F33" s="26">
        <v>5159521848</v>
      </c>
      <c r="G33" s="26">
        <v>5159521848</v>
      </c>
      <c r="J33" s="39"/>
    </row>
    <row r="34" spans="1:10" ht="25">
      <c r="A34" s="52" t="s">
        <v>42</v>
      </c>
      <c r="B34" s="48" t="s">
        <v>168</v>
      </c>
      <c r="C34" s="49"/>
      <c r="D34" s="26">
        <v>12708660</v>
      </c>
      <c r="E34" s="26">
        <v>12708660</v>
      </c>
      <c r="F34" s="26">
        <v>22396128</v>
      </c>
      <c r="G34" s="26">
        <v>22396128</v>
      </c>
      <c r="J34" s="39"/>
    </row>
    <row r="35" spans="1:10" ht="25">
      <c r="A35" s="52" t="s">
        <v>169</v>
      </c>
      <c r="B35" s="48" t="s">
        <v>170</v>
      </c>
      <c r="C35" s="50"/>
      <c r="D35" s="26">
        <v>0</v>
      </c>
      <c r="E35" s="26">
        <v>0</v>
      </c>
      <c r="F35" s="26">
        <v>0</v>
      </c>
      <c r="G35" s="26">
        <v>0</v>
      </c>
      <c r="J35" s="39"/>
    </row>
    <row r="36" spans="1:10" ht="25">
      <c r="A36" s="52" t="s">
        <v>171</v>
      </c>
      <c r="B36" s="48" t="s">
        <v>172</v>
      </c>
      <c r="C36" s="50"/>
      <c r="D36" s="26">
        <v>0</v>
      </c>
      <c r="E36" s="26">
        <v>0</v>
      </c>
      <c r="F36" s="26">
        <v>0</v>
      </c>
      <c r="G36" s="26">
        <v>0</v>
      </c>
      <c r="J36" s="39"/>
    </row>
    <row r="37" spans="1:10" ht="37.5">
      <c r="A37" s="52" t="s">
        <v>173</v>
      </c>
      <c r="B37" s="48" t="s">
        <v>174</v>
      </c>
      <c r="C37" s="50"/>
      <c r="D37" s="26">
        <v>0</v>
      </c>
      <c r="E37" s="26">
        <v>0</v>
      </c>
      <c r="F37" s="26">
        <v>0</v>
      </c>
      <c r="G37" s="26">
        <v>0</v>
      </c>
      <c r="J37" s="39"/>
    </row>
    <row r="38" spans="1:10" ht="25">
      <c r="A38" s="52" t="s">
        <v>298</v>
      </c>
      <c r="B38" s="48" t="s">
        <v>175</v>
      </c>
      <c r="C38" s="50"/>
      <c r="D38" s="26">
        <v>0</v>
      </c>
      <c r="E38" s="26">
        <v>0</v>
      </c>
      <c r="F38" s="26">
        <v>10000000</v>
      </c>
      <c r="G38" s="26">
        <v>10000000</v>
      </c>
      <c r="J38" s="39"/>
    </row>
    <row r="39" spans="1:10" s="39" customFormat="1" ht="25">
      <c r="A39" s="44" t="s">
        <v>299</v>
      </c>
      <c r="B39" s="45" t="s">
        <v>176</v>
      </c>
      <c r="C39" s="46"/>
      <c r="D39" s="24">
        <v>8567116340</v>
      </c>
      <c r="E39" s="24">
        <v>8567116340</v>
      </c>
      <c r="F39" s="24">
        <v>6846894639</v>
      </c>
      <c r="G39" s="24">
        <v>6846894639</v>
      </c>
    </row>
    <row r="40" spans="1:10" ht="25">
      <c r="A40" s="52" t="s">
        <v>344</v>
      </c>
      <c r="B40" s="48" t="s">
        <v>177</v>
      </c>
      <c r="C40" s="50"/>
      <c r="D40" s="26">
        <v>7797697889</v>
      </c>
      <c r="E40" s="26">
        <v>7797697889</v>
      </c>
      <c r="F40" s="26">
        <v>6130193635</v>
      </c>
      <c r="G40" s="26">
        <v>6130193635</v>
      </c>
      <c r="J40" s="39"/>
    </row>
    <row r="41" spans="1:10" ht="25">
      <c r="A41" s="52" t="s">
        <v>178</v>
      </c>
      <c r="B41" s="48" t="s">
        <v>179</v>
      </c>
      <c r="C41" s="49"/>
      <c r="D41" s="26">
        <v>293008347</v>
      </c>
      <c r="E41" s="26">
        <v>293008347</v>
      </c>
      <c r="F41" s="26">
        <v>305519043</v>
      </c>
      <c r="G41" s="26">
        <v>305519043</v>
      </c>
      <c r="J41" s="39"/>
    </row>
    <row r="42" spans="1:10" ht="25">
      <c r="A42" s="16" t="s">
        <v>23</v>
      </c>
      <c r="B42" s="53" t="s">
        <v>180</v>
      </c>
      <c r="C42" s="49"/>
      <c r="D42" s="26">
        <v>159952780</v>
      </c>
      <c r="E42" s="26">
        <v>159952780</v>
      </c>
      <c r="F42" s="26">
        <v>125747561</v>
      </c>
      <c r="G42" s="26">
        <v>125747561</v>
      </c>
      <c r="J42" s="39"/>
    </row>
    <row r="43" spans="1:10" ht="25">
      <c r="A43" s="16" t="s">
        <v>24</v>
      </c>
      <c r="B43" s="53" t="s">
        <v>181</v>
      </c>
      <c r="C43" s="49"/>
      <c r="D43" s="26">
        <v>100800000</v>
      </c>
      <c r="E43" s="26">
        <v>100800000</v>
      </c>
      <c r="F43" s="26">
        <v>151615000</v>
      </c>
      <c r="G43" s="26">
        <v>151615000</v>
      </c>
      <c r="J43" s="39"/>
    </row>
    <row r="44" spans="1:10" ht="50">
      <c r="A44" s="16" t="s">
        <v>665</v>
      </c>
      <c r="B44" s="53" t="s">
        <v>182</v>
      </c>
      <c r="C44" s="49"/>
      <c r="D44" s="26">
        <v>32255567</v>
      </c>
      <c r="E44" s="26">
        <v>32255567</v>
      </c>
      <c r="F44" s="26">
        <v>28156482</v>
      </c>
      <c r="G44" s="26">
        <v>28156482</v>
      </c>
      <c r="J44" s="39"/>
    </row>
    <row r="45" spans="1:10" ht="25">
      <c r="A45" s="52" t="s">
        <v>183</v>
      </c>
      <c r="B45" s="48" t="s">
        <v>184</v>
      </c>
      <c r="C45" s="49"/>
      <c r="D45" s="26">
        <v>175948055</v>
      </c>
      <c r="E45" s="26">
        <v>175948055</v>
      </c>
      <c r="F45" s="26">
        <v>138322319</v>
      </c>
      <c r="G45" s="26">
        <v>138322319</v>
      </c>
      <c r="J45" s="39"/>
    </row>
    <row r="46" spans="1:10" ht="25">
      <c r="A46" s="52" t="s">
        <v>185</v>
      </c>
      <c r="B46" s="48" t="s">
        <v>186</v>
      </c>
      <c r="C46" s="49"/>
      <c r="D46" s="26">
        <v>109967534</v>
      </c>
      <c r="E46" s="26">
        <v>109967534</v>
      </c>
      <c r="F46" s="26">
        <v>86451451</v>
      </c>
      <c r="G46" s="26">
        <v>86451451</v>
      </c>
      <c r="J46" s="39"/>
    </row>
    <row r="47" spans="1:10" ht="25">
      <c r="A47" s="52" t="s">
        <v>187</v>
      </c>
      <c r="B47" s="48" t="s">
        <v>188</v>
      </c>
      <c r="C47" s="49"/>
      <c r="D47" s="26">
        <v>39600000</v>
      </c>
      <c r="E47" s="26">
        <v>39600000</v>
      </c>
      <c r="F47" s="26">
        <v>39600000</v>
      </c>
      <c r="G47" s="26">
        <v>39600000</v>
      </c>
      <c r="J47" s="39"/>
    </row>
    <row r="48" spans="1:10" ht="25">
      <c r="A48" s="52" t="s">
        <v>189</v>
      </c>
      <c r="B48" s="48" t="s">
        <v>190</v>
      </c>
      <c r="C48" s="49"/>
      <c r="D48" s="26">
        <v>0</v>
      </c>
      <c r="E48" s="26">
        <v>0</v>
      </c>
      <c r="F48" s="26">
        <v>0</v>
      </c>
      <c r="G48" s="26">
        <v>0</v>
      </c>
      <c r="J48" s="39"/>
    </row>
    <row r="49" spans="1:10" ht="37.5">
      <c r="A49" s="17" t="s">
        <v>345</v>
      </c>
      <c r="B49" s="53" t="s">
        <v>191</v>
      </c>
      <c r="C49" s="49"/>
      <c r="D49" s="26">
        <v>0</v>
      </c>
      <c r="E49" s="26">
        <v>0</v>
      </c>
      <c r="F49" s="26">
        <v>0</v>
      </c>
      <c r="G49" s="26">
        <v>0</v>
      </c>
      <c r="J49" s="39"/>
    </row>
    <row r="50" spans="1:10" ht="25">
      <c r="A50" s="17" t="s">
        <v>346</v>
      </c>
      <c r="B50" s="53" t="s">
        <v>192</v>
      </c>
      <c r="C50" s="49"/>
      <c r="D50" s="26">
        <v>0</v>
      </c>
      <c r="E50" s="26">
        <v>0</v>
      </c>
      <c r="F50" s="26">
        <v>0</v>
      </c>
      <c r="G50" s="26">
        <v>0</v>
      </c>
      <c r="J50" s="39"/>
    </row>
    <row r="51" spans="1:10" ht="25">
      <c r="A51" s="52" t="s">
        <v>193</v>
      </c>
      <c r="B51" s="48" t="s">
        <v>194</v>
      </c>
      <c r="C51" s="49"/>
      <c r="D51" s="26">
        <v>0</v>
      </c>
      <c r="E51" s="26">
        <v>0</v>
      </c>
      <c r="F51" s="26">
        <v>0</v>
      </c>
      <c r="G51" s="26">
        <v>0</v>
      </c>
      <c r="J51" s="39"/>
    </row>
    <row r="52" spans="1:10" ht="25">
      <c r="A52" s="52" t="s">
        <v>300</v>
      </c>
      <c r="B52" s="48" t="s">
        <v>195</v>
      </c>
      <c r="C52" s="49"/>
      <c r="D52" s="26">
        <v>48539475</v>
      </c>
      <c r="E52" s="26">
        <v>48539475</v>
      </c>
      <c r="F52" s="26">
        <v>53303222</v>
      </c>
      <c r="G52" s="26">
        <v>53303222</v>
      </c>
      <c r="J52" s="39"/>
    </row>
    <row r="53" spans="1:10" ht="25">
      <c r="A53" s="52" t="s">
        <v>196</v>
      </c>
      <c r="B53" s="48" t="s">
        <v>197</v>
      </c>
      <c r="C53" s="49"/>
      <c r="D53" s="26">
        <v>0</v>
      </c>
      <c r="E53" s="26">
        <v>0</v>
      </c>
      <c r="F53" s="26">
        <v>0</v>
      </c>
      <c r="G53" s="26">
        <v>0</v>
      </c>
      <c r="J53" s="39"/>
    </row>
    <row r="54" spans="1:10" ht="25">
      <c r="A54" s="52" t="s">
        <v>301</v>
      </c>
      <c r="B54" s="54" t="s">
        <v>198</v>
      </c>
      <c r="C54" s="49"/>
      <c r="D54" s="26">
        <v>102355040</v>
      </c>
      <c r="E54" s="26">
        <v>102355040</v>
      </c>
      <c r="F54" s="26">
        <v>93504969</v>
      </c>
      <c r="G54" s="26">
        <v>93504969</v>
      </c>
      <c r="J54" s="39"/>
    </row>
    <row r="55" spans="1:10" ht="25">
      <c r="A55" s="17" t="s">
        <v>38</v>
      </c>
      <c r="B55" s="55" t="s">
        <v>199</v>
      </c>
      <c r="C55" s="49"/>
      <c r="D55" s="26">
        <v>38983607</v>
      </c>
      <c r="E55" s="26">
        <v>38983607</v>
      </c>
      <c r="F55" s="26">
        <v>38958904</v>
      </c>
      <c r="G55" s="26">
        <v>38958904</v>
      </c>
      <c r="J55" s="39"/>
    </row>
    <row r="56" spans="1:10" ht="25">
      <c r="A56" s="17" t="s">
        <v>200</v>
      </c>
      <c r="B56" s="55" t="s">
        <v>201</v>
      </c>
      <c r="C56" s="49"/>
      <c r="D56" s="26">
        <v>0</v>
      </c>
      <c r="E56" s="26">
        <v>0</v>
      </c>
      <c r="F56" s="26">
        <v>0</v>
      </c>
      <c r="G56" s="26">
        <v>0</v>
      </c>
      <c r="J56" s="39"/>
    </row>
    <row r="57" spans="1:10" ht="25">
      <c r="A57" s="17" t="s">
        <v>202</v>
      </c>
      <c r="B57" s="55" t="s">
        <v>203</v>
      </c>
      <c r="C57" s="50"/>
      <c r="D57" s="26">
        <v>0</v>
      </c>
      <c r="E57" s="26">
        <v>0</v>
      </c>
      <c r="F57" s="26">
        <v>0</v>
      </c>
      <c r="G57" s="26">
        <v>0</v>
      </c>
      <c r="J57" s="39"/>
    </row>
    <row r="58" spans="1:10" ht="25">
      <c r="A58" s="17" t="s">
        <v>302</v>
      </c>
      <c r="B58" s="55" t="s">
        <v>204</v>
      </c>
      <c r="C58" s="49"/>
      <c r="D58" s="26">
        <v>23500000</v>
      </c>
      <c r="E58" s="26">
        <v>23500000</v>
      </c>
      <c r="F58" s="26">
        <v>23500000</v>
      </c>
      <c r="G58" s="26">
        <v>23500000</v>
      </c>
      <c r="J58" s="39"/>
    </row>
    <row r="59" spans="1:10" ht="25">
      <c r="A59" s="17" t="s">
        <v>39</v>
      </c>
      <c r="B59" s="55" t="s">
        <v>205</v>
      </c>
      <c r="C59" s="50"/>
      <c r="D59" s="26">
        <v>10903779</v>
      </c>
      <c r="E59" s="26">
        <v>10903779</v>
      </c>
      <c r="F59" s="26">
        <v>0</v>
      </c>
      <c r="G59" s="26">
        <v>0</v>
      </c>
      <c r="J59" s="39"/>
    </row>
    <row r="60" spans="1:10" ht="25">
      <c r="A60" s="17" t="s">
        <v>303</v>
      </c>
      <c r="B60" s="55" t="s">
        <v>206</v>
      </c>
      <c r="C60" s="50"/>
      <c r="D60" s="26">
        <v>0</v>
      </c>
      <c r="E60" s="26">
        <v>0</v>
      </c>
      <c r="F60" s="26">
        <v>0</v>
      </c>
      <c r="G60" s="26">
        <v>0</v>
      </c>
      <c r="J60" s="39"/>
    </row>
    <row r="61" spans="1:10" ht="25">
      <c r="A61" s="17" t="s">
        <v>304</v>
      </c>
      <c r="B61" s="55" t="s">
        <v>207</v>
      </c>
      <c r="C61" s="50"/>
      <c r="D61" s="26">
        <v>1864754</v>
      </c>
      <c r="E61" s="26">
        <v>1864754</v>
      </c>
      <c r="F61" s="26">
        <v>1849315</v>
      </c>
      <c r="G61" s="26">
        <v>1849315</v>
      </c>
      <c r="J61" s="39"/>
    </row>
    <row r="62" spans="1:10" ht="25">
      <c r="A62" s="17" t="s">
        <v>46</v>
      </c>
      <c r="B62" s="55" t="s">
        <v>208</v>
      </c>
      <c r="C62" s="50"/>
      <c r="D62" s="26">
        <v>27102900</v>
      </c>
      <c r="E62" s="26">
        <v>27102900</v>
      </c>
      <c r="F62" s="26">
        <v>29196750</v>
      </c>
      <c r="G62" s="26">
        <v>29196750</v>
      </c>
      <c r="J62" s="39"/>
    </row>
    <row r="63" spans="1:10" ht="25">
      <c r="A63" s="17" t="s">
        <v>40</v>
      </c>
      <c r="B63" s="55" t="s">
        <v>209</v>
      </c>
      <c r="C63" s="50"/>
      <c r="D63" s="26">
        <v>0</v>
      </c>
      <c r="E63" s="26">
        <v>0</v>
      </c>
      <c r="F63" s="26">
        <v>0</v>
      </c>
      <c r="G63" s="26">
        <v>0</v>
      </c>
      <c r="J63" s="39"/>
    </row>
    <row r="64" spans="1:10" ht="25">
      <c r="A64" s="17" t="s">
        <v>289</v>
      </c>
      <c r="B64" s="55" t="s">
        <v>210</v>
      </c>
      <c r="C64" s="49"/>
      <c r="D64" s="26">
        <v>0</v>
      </c>
      <c r="E64" s="26">
        <v>0</v>
      </c>
      <c r="F64" s="26">
        <v>0</v>
      </c>
      <c r="G64" s="26">
        <v>0</v>
      </c>
      <c r="J64" s="39"/>
    </row>
    <row r="65" spans="1:10" ht="25">
      <c r="A65" s="17" t="s">
        <v>666</v>
      </c>
      <c r="B65" s="55" t="s">
        <v>211</v>
      </c>
      <c r="C65" s="49"/>
      <c r="D65" s="26">
        <v>0</v>
      </c>
      <c r="E65" s="26">
        <v>0</v>
      </c>
      <c r="F65" s="26">
        <v>0</v>
      </c>
      <c r="G65" s="26">
        <v>0</v>
      </c>
      <c r="J65" s="39"/>
    </row>
    <row r="66" spans="1:10" ht="25">
      <c r="A66" s="17" t="s">
        <v>667</v>
      </c>
      <c r="B66" s="55" t="s">
        <v>212</v>
      </c>
      <c r="C66" s="49"/>
      <c r="D66" s="26">
        <v>0</v>
      </c>
      <c r="E66" s="26">
        <v>0</v>
      </c>
      <c r="F66" s="26">
        <v>0</v>
      </c>
      <c r="G66" s="26">
        <v>0</v>
      </c>
      <c r="J66" s="39"/>
    </row>
    <row r="67" spans="1:10" ht="25">
      <c r="A67" s="17" t="s">
        <v>305</v>
      </c>
      <c r="B67" s="55" t="s">
        <v>213</v>
      </c>
      <c r="C67" s="49"/>
      <c r="D67" s="26">
        <v>0</v>
      </c>
      <c r="E67" s="26">
        <v>0</v>
      </c>
      <c r="F67" s="26">
        <v>0</v>
      </c>
      <c r="G67" s="26">
        <v>0</v>
      </c>
      <c r="J67" s="39"/>
    </row>
    <row r="68" spans="1:10" ht="25">
      <c r="A68" s="17" t="s">
        <v>214</v>
      </c>
      <c r="B68" s="55" t="s">
        <v>215</v>
      </c>
      <c r="C68" s="49"/>
      <c r="D68" s="26">
        <v>0</v>
      </c>
      <c r="E68" s="26">
        <v>0</v>
      </c>
      <c r="F68" s="26">
        <v>0</v>
      </c>
      <c r="G68" s="26">
        <v>0</v>
      </c>
      <c r="J68" s="39"/>
    </row>
    <row r="69" spans="1:10" s="39" customFormat="1" ht="37.5">
      <c r="A69" s="44" t="s">
        <v>216</v>
      </c>
      <c r="B69" s="45" t="s">
        <v>217</v>
      </c>
      <c r="C69" s="46"/>
      <c r="D69" s="24">
        <v>242556486945</v>
      </c>
      <c r="E69" s="24">
        <v>242556486945</v>
      </c>
      <c r="F69" s="24">
        <v>52190964004</v>
      </c>
      <c r="G69" s="24">
        <v>52190964004</v>
      </c>
    </row>
    <row r="70" spans="1:10" s="39" customFormat="1" ht="25">
      <c r="A70" s="44" t="s">
        <v>218</v>
      </c>
      <c r="B70" s="45" t="s">
        <v>219</v>
      </c>
      <c r="C70" s="46"/>
      <c r="D70" s="24">
        <v>0</v>
      </c>
      <c r="E70" s="24">
        <v>0</v>
      </c>
      <c r="F70" s="24">
        <v>0</v>
      </c>
      <c r="G70" s="24">
        <v>0</v>
      </c>
    </row>
    <row r="71" spans="1:10" ht="25">
      <c r="A71" s="47" t="s">
        <v>347</v>
      </c>
      <c r="B71" s="51" t="s">
        <v>220</v>
      </c>
      <c r="C71" s="50"/>
      <c r="D71" s="26">
        <v>0</v>
      </c>
      <c r="E71" s="26">
        <v>0</v>
      </c>
      <c r="F71" s="26">
        <v>0</v>
      </c>
      <c r="G71" s="26">
        <v>0</v>
      </c>
      <c r="J71" s="39"/>
    </row>
    <row r="72" spans="1:10" ht="25">
      <c r="A72" s="47" t="s">
        <v>306</v>
      </c>
      <c r="B72" s="51" t="s">
        <v>221</v>
      </c>
      <c r="C72" s="50"/>
      <c r="D72" s="26">
        <v>0</v>
      </c>
      <c r="E72" s="26">
        <v>0</v>
      </c>
      <c r="F72" s="26">
        <v>0</v>
      </c>
      <c r="G72" s="26">
        <v>0</v>
      </c>
      <c r="J72" s="39"/>
    </row>
    <row r="73" spans="1:10" s="39" customFormat="1" ht="37.5">
      <c r="A73" s="44" t="s">
        <v>222</v>
      </c>
      <c r="B73" s="45" t="s">
        <v>223</v>
      </c>
      <c r="C73" s="46"/>
      <c r="D73" s="24">
        <v>242556486945</v>
      </c>
      <c r="E73" s="24">
        <v>242556486945</v>
      </c>
      <c r="F73" s="24">
        <v>52190964004</v>
      </c>
      <c r="G73" s="24">
        <v>52190964004</v>
      </c>
    </row>
    <row r="74" spans="1:10" ht="25">
      <c r="A74" s="52" t="s">
        <v>224</v>
      </c>
      <c r="B74" s="48" t="s">
        <v>225</v>
      </c>
      <c r="C74" s="50"/>
      <c r="D74" s="26">
        <v>102386187900</v>
      </c>
      <c r="E74" s="26">
        <v>102386187900</v>
      </c>
      <c r="F74" s="26">
        <v>4747500409</v>
      </c>
      <c r="G74" s="26">
        <v>4747500409</v>
      </c>
      <c r="J74" s="39"/>
    </row>
    <row r="75" spans="1:10" ht="25">
      <c r="A75" s="52" t="s">
        <v>226</v>
      </c>
      <c r="B75" s="48" t="s">
        <v>227</v>
      </c>
      <c r="C75" s="50"/>
      <c r="D75" s="26">
        <v>140170299045</v>
      </c>
      <c r="E75" s="26">
        <v>140170299045</v>
      </c>
      <c r="F75" s="26">
        <v>47443463595</v>
      </c>
      <c r="G75" s="26">
        <v>47443463595</v>
      </c>
      <c r="J75" s="39"/>
    </row>
    <row r="76" spans="1:10" s="39" customFormat="1" ht="25">
      <c r="A76" s="44" t="s">
        <v>228</v>
      </c>
      <c r="B76" s="45" t="s">
        <v>229</v>
      </c>
      <c r="C76" s="46"/>
      <c r="D76" s="24">
        <v>0</v>
      </c>
      <c r="E76" s="24">
        <v>0</v>
      </c>
      <c r="F76" s="24">
        <v>0</v>
      </c>
      <c r="G76" s="24">
        <v>0</v>
      </c>
    </row>
    <row r="77" spans="1:10" s="39" customFormat="1" ht="37.5">
      <c r="A77" s="44" t="s">
        <v>230</v>
      </c>
      <c r="B77" s="45" t="s">
        <v>231</v>
      </c>
      <c r="C77" s="46"/>
      <c r="D77" s="24">
        <v>242556486945</v>
      </c>
      <c r="E77" s="24">
        <v>242556486945</v>
      </c>
      <c r="F77" s="24">
        <v>52190964004</v>
      </c>
      <c r="G77" s="24">
        <v>52190964004</v>
      </c>
    </row>
    <row r="80" spans="1:10" s="39" customFormat="1" ht="17" customHeight="1">
      <c r="A80" s="160" t="s">
        <v>232</v>
      </c>
      <c r="B80" s="218" t="s">
        <v>233</v>
      </c>
      <c r="C80" s="218"/>
      <c r="D80" s="218"/>
      <c r="E80" s="218"/>
      <c r="F80" s="218"/>
      <c r="G80" s="218"/>
    </row>
    <row r="93" spans="1:7">
      <c r="A93" s="34" t="s">
        <v>587</v>
      </c>
      <c r="B93" s="208" t="s">
        <v>588</v>
      </c>
      <c r="C93" s="208"/>
      <c r="D93" s="208"/>
      <c r="E93" s="208"/>
      <c r="F93" s="208" t="s">
        <v>589</v>
      </c>
      <c r="G93" s="208"/>
    </row>
    <row r="94" spans="1:7" ht="17" customHeight="1">
      <c r="A94" s="162" t="s">
        <v>1319</v>
      </c>
      <c r="B94" s="209" t="s">
        <v>1320</v>
      </c>
      <c r="C94" s="209"/>
      <c r="D94" s="209"/>
      <c r="E94" s="209"/>
      <c r="F94" s="209" t="s">
        <v>1309</v>
      </c>
      <c r="G94" s="209"/>
    </row>
    <row r="95" spans="1:7" ht="17" customHeight="1">
      <c r="A95" s="163" t="s">
        <v>1321</v>
      </c>
      <c r="B95" s="210" t="s">
        <v>1322</v>
      </c>
      <c r="C95" s="210"/>
      <c r="D95" s="210"/>
      <c r="E95" s="210"/>
      <c r="F95" s="210" t="s">
        <v>1311</v>
      </c>
      <c r="G95" s="210"/>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2" zoomScaleNormal="100" zoomScaleSheetLayoutView="100" workbookViewId="0">
      <selection activeCell="E69" sqref="E69:F69"/>
    </sheetView>
  </sheetViews>
  <sheetFormatPr defaultColWidth="8.81640625" defaultRowHeight="12.5"/>
  <cols>
    <col min="1" max="1" width="7.1796875" style="14" customWidth="1"/>
    <col min="2" max="2" width="84" style="14" customWidth="1"/>
    <col min="3" max="3" width="10.54296875" style="14" customWidth="1"/>
    <col min="4" max="4" width="15.1796875" style="14" customWidth="1"/>
    <col min="5" max="5" width="28.81640625" style="14" customWidth="1"/>
    <col min="6" max="6" width="28" style="14" bestFit="1" customWidth="1"/>
    <col min="7" max="7" width="8.81640625" style="1"/>
    <col min="8" max="16384" width="8.81640625" style="32"/>
  </cols>
  <sheetData>
    <row r="1" spans="1:6" ht="65.25" customHeight="1">
      <c r="A1" s="221" t="s">
        <v>652</v>
      </c>
      <c r="B1" s="221"/>
      <c r="C1" s="221"/>
      <c r="D1" s="221"/>
      <c r="E1" s="221"/>
      <c r="F1" s="221"/>
    </row>
    <row r="2" spans="1:6" ht="64.5" customHeight="1">
      <c r="A2" s="222" t="s">
        <v>653</v>
      </c>
      <c r="B2" s="222"/>
      <c r="C2" s="222"/>
      <c r="D2" s="222"/>
      <c r="E2" s="222"/>
      <c r="F2" s="222"/>
    </row>
    <row r="3" spans="1:6" ht="31.25" customHeight="1">
      <c r="A3" s="223" t="s">
        <v>234</v>
      </c>
      <c r="B3" s="223"/>
      <c r="C3" s="223"/>
      <c r="D3" s="223"/>
      <c r="E3" s="223"/>
      <c r="F3" s="223"/>
    </row>
    <row r="4" spans="1:6" ht="6" customHeight="1"/>
    <row r="5" spans="1:6" ht="17" customHeight="1">
      <c r="A5" s="224" t="s">
        <v>1300</v>
      </c>
      <c r="B5" s="224"/>
      <c r="C5" s="224"/>
      <c r="D5" s="224"/>
      <c r="E5" s="224"/>
      <c r="F5" s="224"/>
    </row>
    <row r="6" spans="1:6" ht="17" customHeight="1"/>
    <row r="7" spans="1:6" ht="17" customHeight="1">
      <c r="A7" s="158" t="s">
        <v>2</v>
      </c>
      <c r="C7" s="219" t="s">
        <v>1302</v>
      </c>
      <c r="D7" s="219"/>
      <c r="E7" s="219"/>
      <c r="F7" s="219"/>
    </row>
    <row r="8" spans="1:6" ht="17" customHeight="1">
      <c r="A8" s="14" t="s">
        <v>15</v>
      </c>
      <c r="C8" s="220" t="s">
        <v>1303</v>
      </c>
      <c r="D8" s="220"/>
      <c r="E8" s="220"/>
      <c r="F8" s="220"/>
    </row>
    <row r="9" spans="1:6" ht="17" customHeight="1">
      <c r="A9" s="158" t="s">
        <v>3</v>
      </c>
      <c r="C9" s="219" t="s">
        <v>1304</v>
      </c>
      <c r="D9" s="219"/>
      <c r="E9" s="219"/>
      <c r="F9" s="219"/>
    </row>
    <row r="10" spans="1:6" ht="17" customHeight="1">
      <c r="A10" s="14" t="s">
        <v>4</v>
      </c>
      <c r="C10" s="220" t="s">
        <v>1305</v>
      </c>
      <c r="D10" s="220"/>
      <c r="E10" s="220"/>
      <c r="F10" s="220"/>
    </row>
    <row r="11" spans="1:6" ht="17" customHeight="1">
      <c r="A11" s="158" t="s">
        <v>5</v>
      </c>
      <c r="C11" s="219" t="s">
        <v>650</v>
      </c>
      <c r="D11" s="219"/>
      <c r="E11" s="219"/>
      <c r="F11" s="219"/>
    </row>
    <row r="12" spans="1:6" ht="17" customHeight="1">
      <c r="A12" s="14" t="s">
        <v>6</v>
      </c>
      <c r="C12" s="220" t="s">
        <v>1323</v>
      </c>
      <c r="D12" s="220"/>
      <c r="E12" s="220"/>
      <c r="F12" s="220"/>
    </row>
    <row r="13" spans="1:6" ht="17" customHeight="1">
      <c r="A13" s="158" t="s">
        <v>7</v>
      </c>
      <c r="C13" s="219" t="s">
        <v>1306</v>
      </c>
      <c r="D13" s="219"/>
      <c r="E13" s="219"/>
      <c r="F13" s="219"/>
    </row>
    <row r="14" spans="1:6" ht="17" customHeight="1">
      <c r="A14" s="14" t="s">
        <v>8</v>
      </c>
      <c r="C14" s="220" t="s">
        <v>1307</v>
      </c>
      <c r="D14" s="220"/>
      <c r="E14" s="220"/>
      <c r="F14" s="220"/>
    </row>
    <row r="15" spans="1:6" ht="17" customHeight="1"/>
    <row r="16" spans="1:6" ht="47" customHeight="1">
      <c r="A16" s="33" t="s">
        <v>235</v>
      </c>
      <c r="B16" s="33" t="s">
        <v>149</v>
      </c>
      <c r="C16" s="33" t="s">
        <v>150</v>
      </c>
      <c r="D16" s="33" t="s">
        <v>151</v>
      </c>
      <c r="E16" s="33" t="s">
        <v>1312</v>
      </c>
      <c r="F16" s="33" t="s">
        <v>1313</v>
      </c>
    </row>
    <row r="17" spans="1:7" ht="25">
      <c r="A17" s="15" t="s">
        <v>16</v>
      </c>
      <c r="B17" s="66" t="s">
        <v>381</v>
      </c>
      <c r="C17" s="10" t="s">
        <v>16</v>
      </c>
      <c r="D17" s="24"/>
      <c r="E17" s="24"/>
      <c r="F17" s="24"/>
    </row>
    <row r="18" spans="1:7" ht="25">
      <c r="A18" s="68" t="s">
        <v>382</v>
      </c>
      <c r="B18" s="69" t="s">
        <v>383</v>
      </c>
      <c r="C18" s="70" t="s">
        <v>384</v>
      </c>
      <c r="D18" s="68"/>
      <c r="E18" s="67">
        <v>39831366491</v>
      </c>
      <c r="F18" s="67">
        <v>59838686129</v>
      </c>
    </row>
    <row r="19" spans="1:7" ht="25">
      <c r="A19" s="68" t="s">
        <v>385</v>
      </c>
      <c r="B19" s="69" t="s">
        <v>386</v>
      </c>
      <c r="C19" s="70" t="s">
        <v>387</v>
      </c>
      <c r="D19" s="68"/>
      <c r="E19" s="67">
        <v>39831366491</v>
      </c>
      <c r="F19" s="67">
        <v>59838686129</v>
      </c>
    </row>
    <row r="20" spans="1:7" s="74" customFormat="1" ht="25">
      <c r="A20" s="68" t="s">
        <v>388</v>
      </c>
      <c r="B20" s="71" t="s">
        <v>389</v>
      </c>
      <c r="C20" s="72" t="s">
        <v>390</v>
      </c>
      <c r="D20" s="68"/>
      <c r="E20" s="67">
        <v>4784843160</v>
      </c>
      <c r="F20" s="67">
        <v>1448301386</v>
      </c>
      <c r="G20" s="73"/>
    </row>
    <row r="21" spans="1:7" s="74" customFormat="1" ht="25">
      <c r="A21" s="68" t="s">
        <v>388</v>
      </c>
      <c r="B21" s="71" t="s">
        <v>391</v>
      </c>
      <c r="C21" s="72" t="s">
        <v>392</v>
      </c>
      <c r="D21" s="68"/>
      <c r="E21" s="67">
        <v>322643969</v>
      </c>
      <c r="F21" s="67">
        <v>136051360</v>
      </c>
      <c r="G21" s="73"/>
    </row>
    <row r="22" spans="1:7" s="74" customFormat="1" ht="25">
      <c r="A22" s="68" t="s">
        <v>388</v>
      </c>
      <c r="B22" s="71" t="s">
        <v>393</v>
      </c>
      <c r="C22" s="72" t="s">
        <v>394</v>
      </c>
      <c r="D22" s="68"/>
      <c r="E22" s="67">
        <v>34723879362</v>
      </c>
      <c r="F22" s="67">
        <v>58254333383</v>
      </c>
      <c r="G22" s="73"/>
    </row>
    <row r="23" spans="1:7" ht="25">
      <c r="A23" s="68" t="s">
        <v>388</v>
      </c>
      <c r="B23" s="71" t="s">
        <v>21</v>
      </c>
      <c r="C23" s="72" t="s">
        <v>395</v>
      </c>
      <c r="D23" s="68"/>
      <c r="E23" s="67">
        <v>0</v>
      </c>
      <c r="F23" s="67">
        <v>0</v>
      </c>
    </row>
    <row r="24" spans="1:7" ht="25">
      <c r="A24" s="68" t="s">
        <v>396</v>
      </c>
      <c r="B24" s="69" t="s">
        <v>397</v>
      </c>
      <c r="C24" s="70" t="s">
        <v>398</v>
      </c>
      <c r="D24" s="68"/>
      <c r="E24" s="67">
        <v>0</v>
      </c>
      <c r="F24" s="67">
        <v>0</v>
      </c>
    </row>
    <row r="25" spans="1:7" ht="25">
      <c r="A25" s="68" t="s">
        <v>399</v>
      </c>
      <c r="B25" s="69" t="s">
        <v>400</v>
      </c>
      <c r="C25" s="70" t="s">
        <v>401</v>
      </c>
      <c r="D25" s="68"/>
      <c r="E25" s="67">
        <v>1771461205650</v>
      </c>
      <c r="F25" s="67">
        <v>1469077080000</v>
      </c>
    </row>
    <row r="26" spans="1:7" ht="25">
      <c r="A26" s="68" t="s">
        <v>402</v>
      </c>
      <c r="B26" s="69" t="s">
        <v>403</v>
      </c>
      <c r="C26" s="70" t="s">
        <v>404</v>
      </c>
      <c r="D26" s="68"/>
      <c r="E26" s="67">
        <v>1771461205650</v>
      </c>
      <c r="F26" s="67">
        <v>1469077080000</v>
      </c>
    </row>
    <row r="27" spans="1:7" ht="25">
      <c r="A27" s="68" t="s">
        <v>388</v>
      </c>
      <c r="B27" s="71" t="s">
        <v>657</v>
      </c>
      <c r="C27" s="72" t="s">
        <v>405</v>
      </c>
      <c r="D27" s="68"/>
      <c r="E27" s="67">
        <v>1771461205650</v>
      </c>
      <c r="F27" s="67">
        <v>1451817016000</v>
      </c>
    </row>
    <row r="28" spans="1:7" ht="25">
      <c r="A28" s="68" t="s">
        <v>388</v>
      </c>
      <c r="B28" s="71" t="s">
        <v>658</v>
      </c>
      <c r="C28" s="72" t="s">
        <v>406</v>
      </c>
      <c r="D28" s="68"/>
      <c r="E28" s="67">
        <v>0</v>
      </c>
      <c r="F28" s="67">
        <v>0</v>
      </c>
    </row>
    <row r="29" spans="1:7" ht="25">
      <c r="A29" s="68" t="s">
        <v>388</v>
      </c>
      <c r="B29" s="71" t="s">
        <v>407</v>
      </c>
      <c r="C29" s="72" t="s">
        <v>408</v>
      </c>
      <c r="D29" s="68"/>
      <c r="E29" s="67">
        <v>0</v>
      </c>
      <c r="F29" s="67">
        <v>0</v>
      </c>
    </row>
    <row r="30" spans="1:7" ht="25">
      <c r="A30" s="68" t="s">
        <v>388</v>
      </c>
      <c r="B30" s="71" t="s">
        <v>409</v>
      </c>
      <c r="C30" s="72" t="s">
        <v>410</v>
      </c>
      <c r="D30" s="68"/>
      <c r="E30" s="67">
        <v>0</v>
      </c>
      <c r="F30" s="67">
        <v>15155514000</v>
      </c>
    </row>
    <row r="31" spans="1:7" ht="25">
      <c r="A31" s="68" t="s">
        <v>388</v>
      </c>
      <c r="B31" s="71" t="s">
        <v>660</v>
      </c>
      <c r="C31" s="72" t="s">
        <v>411</v>
      </c>
      <c r="D31" s="68"/>
      <c r="E31" s="67">
        <v>0</v>
      </c>
      <c r="F31" s="67">
        <v>0</v>
      </c>
    </row>
    <row r="32" spans="1:7" ht="25">
      <c r="A32" s="68" t="s">
        <v>388</v>
      </c>
      <c r="B32" s="71" t="s">
        <v>368</v>
      </c>
      <c r="C32" s="72" t="s">
        <v>412</v>
      </c>
      <c r="D32" s="68"/>
      <c r="E32" s="67">
        <v>0</v>
      </c>
      <c r="F32" s="67">
        <v>0</v>
      </c>
    </row>
    <row r="33" spans="1:6" ht="25">
      <c r="A33" s="68" t="s">
        <v>388</v>
      </c>
      <c r="B33" s="71" t="s">
        <v>369</v>
      </c>
      <c r="C33" s="72" t="s">
        <v>413</v>
      </c>
      <c r="D33" s="68"/>
      <c r="E33" s="67">
        <v>0</v>
      </c>
      <c r="F33" s="67">
        <v>2104550000</v>
      </c>
    </row>
    <row r="34" spans="1:6" ht="25">
      <c r="A34" s="68" t="s">
        <v>388</v>
      </c>
      <c r="B34" s="71" t="s">
        <v>370</v>
      </c>
      <c r="C34" s="72" t="s">
        <v>414</v>
      </c>
      <c r="D34" s="68"/>
      <c r="E34" s="67">
        <v>0</v>
      </c>
      <c r="F34" s="67">
        <v>0</v>
      </c>
    </row>
    <row r="35" spans="1:6" ht="25">
      <c r="A35" s="68" t="s">
        <v>388</v>
      </c>
      <c r="B35" s="71" t="s">
        <v>415</v>
      </c>
      <c r="C35" s="72" t="s">
        <v>416</v>
      </c>
      <c r="D35" s="68"/>
      <c r="E35" s="67">
        <v>0</v>
      </c>
      <c r="F35" s="67">
        <v>0</v>
      </c>
    </row>
    <row r="36" spans="1:6" ht="25">
      <c r="A36" s="68" t="s">
        <v>388</v>
      </c>
      <c r="B36" s="71" t="s">
        <v>371</v>
      </c>
      <c r="C36" s="72" t="s">
        <v>417</v>
      </c>
      <c r="D36" s="68"/>
      <c r="E36" s="67">
        <v>0</v>
      </c>
      <c r="F36" s="67">
        <v>0</v>
      </c>
    </row>
    <row r="37" spans="1:6" ht="25">
      <c r="A37" s="68" t="s">
        <v>418</v>
      </c>
      <c r="B37" s="69" t="s">
        <v>419</v>
      </c>
      <c r="C37" s="70" t="s">
        <v>420</v>
      </c>
      <c r="D37" s="68"/>
      <c r="E37" s="67">
        <v>0</v>
      </c>
      <c r="F37" s="67">
        <v>0</v>
      </c>
    </row>
    <row r="38" spans="1:6" ht="25">
      <c r="A38" s="68" t="s">
        <v>421</v>
      </c>
      <c r="B38" s="69" t="s">
        <v>422</v>
      </c>
      <c r="C38" s="70" t="s">
        <v>423</v>
      </c>
      <c r="D38" s="68"/>
      <c r="E38" s="67">
        <v>34652796221</v>
      </c>
      <c r="F38" s="67">
        <v>30655997123</v>
      </c>
    </row>
    <row r="39" spans="1:6" ht="25">
      <c r="A39" s="68" t="s">
        <v>424</v>
      </c>
      <c r="B39" s="69" t="s">
        <v>425</v>
      </c>
      <c r="C39" s="70" t="s">
        <v>426</v>
      </c>
      <c r="D39" s="68"/>
      <c r="E39" s="67">
        <v>34039950000</v>
      </c>
      <c r="F39" s="67">
        <v>28573030000</v>
      </c>
    </row>
    <row r="40" spans="1:6" ht="25">
      <c r="A40" s="68" t="s">
        <v>388</v>
      </c>
      <c r="B40" s="71" t="s">
        <v>427</v>
      </c>
      <c r="C40" s="72" t="s">
        <v>428</v>
      </c>
      <c r="D40" s="68"/>
      <c r="E40" s="67">
        <v>0</v>
      </c>
      <c r="F40" s="67">
        <v>0</v>
      </c>
    </row>
    <row r="41" spans="1:6" ht="25">
      <c r="A41" s="68" t="s">
        <v>429</v>
      </c>
      <c r="B41" s="69" t="s">
        <v>430</v>
      </c>
      <c r="C41" s="70" t="s">
        <v>431</v>
      </c>
      <c r="D41" s="68"/>
      <c r="E41" s="67">
        <v>1421300000</v>
      </c>
      <c r="F41" s="67">
        <v>2949367123</v>
      </c>
    </row>
    <row r="42" spans="1:6" ht="25">
      <c r="A42" s="68" t="s">
        <v>432</v>
      </c>
      <c r="B42" s="69" t="s">
        <v>433</v>
      </c>
      <c r="C42" s="70" t="s">
        <v>434</v>
      </c>
      <c r="D42" s="68"/>
      <c r="E42" s="67">
        <v>866400000</v>
      </c>
      <c r="F42" s="67">
        <v>866400000</v>
      </c>
    </row>
    <row r="43" spans="1:6" ht="25">
      <c r="A43" s="68" t="s">
        <v>388</v>
      </c>
      <c r="B43" s="71" t="s">
        <v>372</v>
      </c>
      <c r="C43" s="72" t="s">
        <v>435</v>
      </c>
      <c r="D43" s="68"/>
      <c r="E43" s="67">
        <v>866400000</v>
      </c>
      <c r="F43" s="67">
        <v>866400000</v>
      </c>
    </row>
    <row r="44" spans="1:6" ht="25">
      <c r="A44" s="68" t="s">
        <v>388</v>
      </c>
      <c r="B44" s="71" t="s">
        <v>373</v>
      </c>
      <c r="C44" s="72" t="s">
        <v>436</v>
      </c>
      <c r="D44" s="68"/>
      <c r="E44" s="67">
        <v>0</v>
      </c>
      <c r="F44" s="67">
        <v>0</v>
      </c>
    </row>
    <row r="45" spans="1:6" ht="25">
      <c r="A45" s="68" t="s">
        <v>388</v>
      </c>
      <c r="B45" s="71" t="s">
        <v>437</v>
      </c>
      <c r="C45" s="72" t="s">
        <v>438</v>
      </c>
      <c r="D45" s="68"/>
      <c r="E45" s="67">
        <v>0</v>
      </c>
      <c r="F45" s="67">
        <v>0</v>
      </c>
    </row>
    <row r="46" spans="1:6" ht="25">
      <c r="A46" s="68" t="s">
        <v>388</v>
      </c>
      <c r="B46" s="71" t="s">
        <v>439</v>
      </c>
      <c r="C46" s="72" t="s">
        <v>440</v>
      </c>
      <c r="D46" s="68"/>
      <c r="E46" s="67">
        <v>0</v>
      </c>
      <c r="F46" s="67">
        <v>0</v>
      </c>
    </row>
    <row r="47" spans="1:6" ht="25">
      <c r="A47" s="68" t="s">
        <v>388</v>
      </c>
      <c r="B47" s="71" t="s">
        <v>663</v>
      </c>
      <c r="C47" s="72" t="s">
        <v>441</v>
      </c>
      <c r="D47" s="68"/>
      <c r="E47" s="67">
        <v>0</v>
      </c>
      <c r="F47" s="67">
        <v>0</v>
      </c>
    </row>
    <row r="48" spans="1:6" ht="25">
      <c r="A48" s="68" t="s">
        <v>388</v>
      </c>
      <c r="B48" s="69" t="s">
        <v>442</v>
      </c>
      <c r="C48" s="70" t="s">
        <v>443</v>
      </c>
      <c r="D48" s="68"/>
      <c r="E48" s="67">
        <v>866400000</v>
      </c>
      <c r="F48" s="67">
        <v>866400000</v>
      </c>
    </row>
    <row r="49" spans="1:7" ht="25">
      <c r="A49" s="68" t="s">
        <v>444</v>
      </c>
      <c r="B49" s="69" t="s">
        <v>445</v>
      </c>
      <c r="C49" s="70" t="s">
        <v>446</v>
      </c>
      <c r="D49" s="68"/>
      <c r="E49" s="67">
        <v>554900000</v>
      </c>
      <c r="F49" s="67">
        <v>2082967123</v>
      </c>
    </row>
    <row r="50" spans="1:7" ht="25">
      <c r="A50" s="68" t="s">
        <v>388</v>
      </c>
      <c r="B50" s="71" t="s">
        <v>447</v>
      </c>
      <c r="C50" s="72" t="s">
        <v>448</v>
      </c>
      <c r="D50" s="68"/>
      <c r="E50" s="67">
        <v>554900000</v>
      </c>
      <c r="F50" s="67">
        <v>1994200000</v>
      </c>
    </row>
    <row r="51" spans="1:7" ht="25">
      <c r="A51" s="68" t="s">
        <v>388</v>
      </c>
      <c r="B51" s="71" t="s">
        <v>449</v>
      </c>
      <c r="C51" s="72" t="s">
        <v>450</v>
      </c>
      <c r="D51" s="68"/>
      <c r="E51" s="67">
        <v>0</v>
      </c>
      <c r="F51" s="67">
        <v>88767123</v>
      </c>
    </row>
    <row r="52" spans="1:7" ht="25">
      <c r="A52" s="68" t="s">
        <v>388</v>
      </c>
      <c r="B52" s="71" t="s">
        <v>451</v>
      </c>
      <c r="C52" s="72" t="s">
        <v>452</v>
      </c>
      <c r="D52" s="68"/>
      <c r="E52" s="67">
        <v>0</v>
      </c>
      <c r="F52" s="67">
        <v>0</v>
      </c>
    </row>
    <row r="53" spans="1:7" ht="25">
      <c r="A53" s="68" t="s">
        <v>388</v>
      </c>
      <c r="B53" s="71" t="s">
        <v>453</v>
      </c>
      <c r="C53" s="72" t="s">
        <v>454</v>
      </c>
      <c r="D53" s="68"/>
      <c r="E53" s="67">
        <v>0</v>
      </c>
      <c r="F53" s="67">
        <v>0</v>
      </c>
    </row>
    <row r="54" spans="1:7" ht="25">
      <c r="A54" s="68" t="s">
        <v>388</v>
      </c>
      <c r="B54" s="71" t="s">
        <v>664</v>
      </c>
      <c r="C54" s="72" t="s">
        <v>455</v>
      </c>
      <c r="D54" s="68"/>
      <c r="E54" s="67">
        <v>0</v>
      </c>
      <c r="F54" s="67">
        <v>0</v>
      </c>
    </row>
    <row r="55" spans="1:7" ht="25">
      <c r="A55" s="68" t="s">
        <v>388</v>
      </c>
      <c r="B55" s="71" t="s">
        <v>456</v>
      </c>
      <c r="C55" s="72" t="s">
        <v>457</v>
      </c>
      <c r="D55" s="68"/>
      <c r="E55" s="67">
        <v>0</v>
      </c>
      <c r="F55" s="67">
        <v>0</v>
      </c>
    </row>
    <row r="56" spans="1:7" ht="25">
      <c r="A56" s="68" t="s">
        <v>458</v>
      </c>
      <c r="B56" s="69" t="s">
        <v>459</v>
      </c>
      <c r="C56" s="70" t="s">
        <v>460</v>
      </c>
      <c r="D56" s="68"/>
      <c r="E56" s="67">
        <v>57946221</v>
      </c>
      <c r="F56" s="67">
        <v>0</v>
      </c>
    </row>
    <row r="57" spans="1:7" s="74" customFormat="1" ht="25">
      <c r="A57" s="68" t="s">
        <v>388</v>
      </c>
      <c r="B57" s="71" t="s">
        <v>461</v>
      </c>
      <c r="C57" s="72" t="s">
        <v>462</v>
      </c>
      <c r="D57" s="68"/>
      <c r="E57" s="67">
        <v>0</v>
      </c>
      <c r="F57" s="67">
        <v>0</v>
      </c>
      <c r="G57" s="73"/>
    </row>
    <row r="58" spans="1:7" ht="25">
      <c r="A58" s="68" t="s">
        <v>388</v>
      </c>
      <c r="B58" s="71" t="s">
        <v>463</v>
      </c>
      <c r="C58" s="72" t="s">
        <v>464</v>
      </c>
      <c r="D58" s="68"/>
      <c r="E58" s="67">
        <v>57946221</v>
      </c>
      <c r="F58" s="67">
        <v>0</v>
      </c>
    </row>
    <row r="59" spans="1:7" ht="25">
      <c r="A59" s="68" t="s">
        <v>388</v>
      </c>
      <c r="B59" s="71" t="s">
        <v>465</v>
      </c>
      <c r="C59" s="72" t="s">
        <v>466</v>
      </c>
      <c r="D59" s="68"/>
      <c r="E59" s="67">
        <v>0</v>
      </c>
      <c r="F59" s="67">
        <v>0</v>
      </c>
    </row>
    <row r="60" spans="1:7" ht="25">
      <c r="A60" s="68" t="s">
        <v>467</v>
      </c>
      <c r="B60" s="69" t="s">
        <v>468</v>
      </c>
      <c r="C60" s="70" t="s">
        <v>469</v>
      </c>
      <c r="D60" s="68"/>
      <c r="E60" s="67">
        <v>-866400000</v>
      </c>
      <c r="F60" s="67">
        <v>-866400000</v>
      </c>
    </row>
    <row r="61" spans="1:7" ht="25">
      <c r="A61" s="15" t="s">
        <v>388</v>
      </c>
      <c r="B61" s="66" t="s">
        <v>374</v>
      </c>
      <c r="C61" s="10" t="s">
        <v>470</v>
      </c>
      <c r="D61" s="24"/>
      <c r="E61" s="24">
        <v>1845945368362</v>
      </c>
      <c r="F61" s="24">
        <v>1559571763252</v>
      </c>
    </row>
    <row r="62" spans="1:7" ht="25">
      <c r="A62" s="15" t="s">
        <v>22</v>
      </c>
      <c r="B62" s="66" t="s">
        <v>471</v>
      </c>
      <c r="C62" s="10" t="s">
        <v>22</v>
      </c>
      <c r="D62" s="24"/>
      <c r="E62" s="24"/>
      <c r="F62" s="24"/>
    </row>
    <row r="63" spans="1:7" ht="25">
      <c r="A63" s="68" t="s">
        <v>382</v>
      </c>
      <c r="B63" s="69" t="s">
        <v>472</v>
      </c>
      <c r="C63" s="70" t="s">
        <v>473</v>
      </c>
      <c r="D63" s="68"/>
      <c r="E63" s="67">
        <v>0</v>
      </c>
      <c r="F63" s="67">
        <v>0</v>
      </c>
    </row>
    <row r="64" spans="1:7" ht="25">
      <c r="A64" s="68" t="s">
        <v>388</v>
      </c>
      <c r="B64" s="71" t="s">
        <v>474</v>
      </c>
      <c r="C64" s="72" t="s">
        <v>475</v>
      </c>
      <c r="D64" s="68"/>
      <c r="E64" s="67">
        <v>0</v>
      </c>
      <c r="F64" s="67">
        <v>0</v>
      </c>
    </row>
    <row r="65" spans="1:6" ht="25">
      <c r="A65" s="68" t="s">
        <v>388</v>
      </c>
      <c r="B65" s="71" t="s">
        <v>476</v>
      </c>
      <c r="C65" s="72" t="s">
        <v>477</v>
      </c>
      <c r="D65" s="68"/>
      <c r="E65" s="67">
        <v>0</v>
      </c>
      <c r="F65" s="67">
        <v>0</v>
      </c>
    </row>
    <row r="66" spans="1:6" ht="25">
      <c r="A66" s="68" t="s">
        <v>399</v>
      </c>
      <c r="B66" s="69" t="s">
        <v>478</v>
      </c>
      <c r="C66" s="70" t="s">
        <v>479</v>
      </c>
      <c r="D66" s="68"/>
      <c r="E66" s="67">
        <v>33945995000</v>
      </c>
      <c r="F66" s="67">
        <v>43686305000</v>
      </c>
    </row>
    <row r="67" spans="1:6" ht="25">
      <c r="A67" s="68" t="s">
        <v>421</v>
      </c>
      <c r="B67" s="69" t="s">
        <v>480</v>
      </c>
      <c r="C67" s="70" t="s">
        <v>481</v>
      </c>
      <c r="D67" s="68"/>
      <c r="E67" s="67">
        <v>393003839</v>
      </c>
      <c r="F67" s="67">
        <v>210829151</v>
      </c>
    </row>
    <row r="68" spans="1:6" ht="25">
      <c r="A68" s="68" t="s">
        <v>388</v>
      </c>
      <c r="B68" s="71" t="s">
        <v>482</v>
      </c>
      <c r="C68" s="72" t="s">
        <v>483</v>
      </c>
      <c r="D68" s="68"/>
      <c r="E68" s="67">
        <v>6835448</v>
      </c>
      <c r="F68" s="67">
        <v>6835448</v>
      </c>
    </row>
    <row r="69" spans="1:6" ht="25">
      <c r="A69" s="68" t="s">
        <v>388</v>
      </c>
      <c r="B69" s="71" t="s">
        <v>484</v>
      </c>
      <c r="C69" s="72" t="s">
        <v>485</v>
      </c>
      <c r="D69" s="68"/>
      <c r="E69" s="67">
        <v>386168391</v>
      </c>
      <c r="F69" s="67">
        <v>203993703</v>
      </c>
    </row>
    <row r="70" spans="1:6" ht="25">
      <c r="A70" s="68" t="s">
        <v>486</v>
      </c>
      <c r="B70" s="69" t="s">
        <v>487</v>
      </c>
      <c r="C70" s="70" t="s">
        <v>488</v>
      </c>
      <c r="D70" s="68"/>
      <c r="E70" s="67">
        <v>76171494</v>
      </c>
      <c r="F70" s="67">
        <v>24333177</v>
      </c>
    </row>
    <row r="71" spans="1:6" ht="25">
      <c r="A71" s="68" t="s">
        <v>489</v>
      </c>
      <c r="B71" s="69" t="s">
        <v>490</v>
      </c>
      <c r="C71" s="70" t="s">
        <v>491</v>
      </c>
      <c r="D71" s="68"/>
      <c r="E71" s="67">
        <v>39925000</v>
      </c>
      <c r="F71" s="67">
        <v>39925000</v>
      </c>
    </row>
    <row r="72" spans="1:6" ht="25">
      <c r="A72" s="68" t="s">
        <v>492</v>
      </c>
      <c r="B72" s="69" t="s">
        <v>493</v>
      </c>
      <c r="C72" s="70" t="s">
        <v>494</v>
      </c>
      <c r="D72" s="68"/>
      <c r="E72" s="67">
        <v>178865613</v>
      </c>
      <c r="F72" s="67">
        <v>260004523</v>
      </c>
    </row>
    <row r="73" spans="1:6" ht="25">
      <c r="A73" s="68" t="s">
        <v>388</v>
      </c>
      <c r="B73" s="71" t="s">
        <v>377</v>
      </c>
      <c r="C73" s="72" t="s">
        <v>495</v>
      </c>
      <c r="D73" s="68"/>
      <c r="E73" s="67">
        <v>113832006</v>
      </c>
      <c r="F73" s="67">
        <v>133524523</v>
      </c>
    </row>
    <row r="74" spans="1:6" ht="25">
      <c r="A74" s="68" t="s">
        <v>388</v>
      </c>
      <c r="B74" s="71" t="s">
        <v>496</v>
      </c>
      <c r="C74" s="72" t="s">
        <v>497</v>
      </c>
      <c r="D74" s="68"/>
      <c r="E74" s="67">
        <v>113832006</v>
      </c>
      <c r="F74" s="67">
        <v>133524523</v>
      </c>
    </row>
    <row r="75" spans="1:6" ht="25">
      <c r="A75" s="68" t="s">
        <v>388</v>
      </c>
      <c r="B75" s="71" t="s">
        <v>498</v>
      </c>
      <c r="C75" s="72" t="s">
        <v>499</v>
      </c>
      <c r="D75" s="68"/>
      <c r="E75" s="67">
        <v>0</v>
      </c>
      <c r="F75" s="67">
        <v>0</v>
      </c>
    </row>
    <row r="76" spans="1:6" ht="25">
      <c r="A76" s="68" t="s">
        <v>388</v>
      </c>
      <c r="B76" s="71" t="s">
        <v>500</v>
      </c>
      <c r="C76" s="72" t="s">
        <v>501</v>
      </c>
      <c r="D76" s="68"/>
      <c r="E76" s="67">
        <v>50050000</v>
      </c>
      <c r="F76" s="67">
        <v>102480000</v>
      </c>
    </row>
    <row r="77" spans="1:6" ht="25">
      <c r="A77" s="68" t="s">
        <v>388</v>
      </c>
      <c r="B77" s="71" t="s">
        <v>502</v>
      </c>
      <c r="C77" s="72" t="s">
        <v>503</v>
      </c>
      <c r="D77" s="68"/>
      <c r="E77" s="67">
        <v>0</v>
      </c>
      <c r="F77" s="67">
        <v>0</v>
      </c>
    </row>
    <row r="78" spans="1:6" ht="25">
      <c r="A78" s="68" t="s">
        <v>388</v>
      </c>
      <c r="B78" s="71" t="s">
        <v>504</v>
      </c>
      <c r="C78" s="72" t="s">
        <v>505</v>
      </c>
      <c r="D78" s="68"/>
      <c r="E78" s="67">
        <v>0</v>
      </c>
      <c r="F78" s="67">
        <v>0</v>
      </c>
    </row>
    <row r="79" spans="1:6" ht="25">
      <c r="A79" s="68" t="s">
        <v>388</v>
      </c>
      <c r="B79" s="71" t="s">
        <v>506</v>
      </c>
      <c r="C79" s="72" t="s">
        <v>507</v>
      </c>
      <c r="D79" s="68"/>
      <c r="E79" s="67">
        <v>14983607</v>
      </c>
      <c r="F79" s="67">
        <v>24000000</v>
      </c>
    </row>
    <row r="80" spans="1:6" ht="25">
      <c r="A80" s="68" t="s">
        <v>388</v>
      </c>
      <c r="B80" s="71" t="s">
        <v>508</v>
      </c>
      <c r="C80" s="72" t="s">
        <v>509</v>
      </c>
      <c r="D80" s="68"/>
      <c r="E80" s="67">
        <v>0</v>
      </c>
      <c r="F80" s="67">
        <v>0</v>
      </c>
    </row>
    <row r="81" spans="1:6" ht="25">
      <c r="A81" s="68" t="s">
        <v>388</v>
      </c>
      <c r="B81" s="71" t="s">
        <v>510</v>
      </c>
      <c r="C81" s="72" t="s">
        <v>511</v>
      </c>
      <c r="D81" s="68"/>
      <c r="E81" s="67">
        <v>0</v>
      </c>
      <c r="F81" s="67">
        <v>0</v>
      </c>
    </row>
    <row r="82" spans="1:6" ht="25">
      <c r="A82" s="68" t="s">
        <v>512</v>
      </c>
      <c r="B82" s="69" t="s">
        <v>513</v>
      </c>
      <c r="C82" s="70" t="s">
        <v>514</v>
      </c>
      <c r="D82" s="68"/>
      <c r="E82" s="67">
        <v>4784843160</v>
      </c>
      <c r="F82" s="67">
        <v>1448301386</v>
      </c>
    </row>
    <row r="83" spans="1:6" ht="25">
      <c r="A83" s="68" t="s">
        <v>388</v>
      </c>
      <c r="B83" s="71" t="s">
        <v>375</v>
      </c>
      <c r="C83" s="72" t="s">
        <v>515</v>
      </c>
      <c r="D83" s="68"/>
      <c r="E83" s="67">
        <v>4784843160</v>
      </c>
      <c r="F83" s="67">
        <v>1448301386</v>
      </c>
    </row>
    <row r="84" spans="1:6" ht="25">
      <c r="A84" s="68" t="s">
        <v>388</v>
      </c>
      <c r="B84" s="71" t="s">
        <v>376</v>
      </c>
      <c r="C84" s="72" t="s">
        <v>516</v>
      </c>
      <c r="D84" s="68"/>
      <c r="E84" s="67">
        <v>0</v>
      </c>
      <c r="F84" s="67">
        <v>0</v>
      </c>
    </row>
    <row r="85" spans="1:6" ht="25">
      <c r="A85" s="68" t="s">
        <v>517</v>
      </c>
      <c r="B85" s="69" t="s">
        <v>518</v>
      </c>
      <c r="C85" s="70" t="s">
        <v>519</v>
      </c>
      <c r="D85" s="68"/>
      <c r="E85" s="67">
        <v>13135404631</v>
      </c>
      <c r="F85" s="67">
        <v>4628656017</v>
      </c>
    </row>
    <row r="86" spans="1:6" ht="25">
      <c r="A86" s="68" t="s">
        <v>520</v>
      </c>
      <c r="B86" s="69" t="s">
        <v>521</v>
      </c>
      <c r="C86" s="70" t="s">
        <v>522</v>
      </c>
      <c r="D86" s="68"/>
      <c r="E86" s="67">
        <v>3073914615</v>
      </c>
      <c r="F86" s="67">
        <v>2656313886</v>
      </c>
    </row>
    <row r="87" spans="1:6" ht="25">
      <c r="A87" s="68" t="s">
        <v>388</v>
      </c>
      <c r="B87" s="71" t="s">
        <v>523</v>
      </c>
      <c r="C87" s="72" t="s">
        <v>524</v>
      </c>
      <c r="D87" s="68"/>
      <c r="E87" s="67">
        <v>2846644919</v>
      </c>
      <c r="F87" s="67">
        <v>2448036416</v>
      </c>
    </row>
    <row r="88" spans="1:6" ht="25">
      <c r="A88" s="68" t="s">
        <v>388</v>
      </c>
      <c r="B88" s="71" t="s">
        <v>525</v>
      </c>
      <c r="C88" s="72" t="s">
        <v>526</v>
      </c>
      <c r="D88" s="68"/>
      <c r="E88" s="67">
        <v>109692718</v>
      </c>
      <c r="F88" s="67">
        <v>105316133</v>
      </c>
    </row>
    <row r="89" spans="1:6" ht="25">
      <c r="A89" s="68" t="s">
        <v>388</v>
      </c>
      <c r="B89" s="71" t="s">
        <v>23</v>
      </c>
      <c r="C89" s="72" t="s">
        <v>527</v>
      </c>
      <c r="D89" s="68"/>
      <c r="E89" s="67">
        <v>58392718</v>
      </c>
      <c r="F89" s="67">
        <v>50216133</v>
      </c>
    </row>
    <row r="90" spans="1:6" ht="25">
      <c r="A90" s="68" t="s">
        <v>388</v>
      </c>
      <c r="B90" s="71" t="s">
        <v>35</v>
      </c>
      <c r="C90" s="72" t="s">
        <v>528</v>
      </c>
      <c r="D90" s="68"/>
      <c r="E90" s="67">
        <v>40300000</v>
      </c>
      <c r="F90" s="67">
        <v>44100000</v>
      </c>
    </row>
    <row r="91" spans="1:6" ht="25">
      <c r="A91" s="68" t="s">
        <v>388</v>
      </c>
      <c r="B91" s="71" t="s">
        <v>665</v>
      </c>
      <c r="C91" s="72" t="s">
        <v>529</v>
      </c>
      <c r="D91" s="68"/>
      <c r="E91" s="67">
        <v>11000000</v>
      </c>
      <c r="F91" s="67">
        <v>11000000</v>
      </c>
    </row>
    <row r="92" spans="1:6" ht="25">
      <c r="A92" s="68" t="s">
        <v>388</v>
      </c>
      <c r="B92" s="71" t="s">
        <v>530</v>
      </c>
      <c r="C92" s="72" t="s">
        <v>531</v>
      </c>
      <c r="D92" s="68"/>
      <c r="E92" s="67">
        <v>40144991</v>
      </c>
      <c r="F92" s="67">
        <v>34523592</v>
      </c>
    </row>
    <row r="93" spans="1:6" ht="25">
      <c r="A93" s="68" t="s">
        <v>388</v>
      </c>
      <c r="B93" s="71" t="s">
        <v>532</v>
      </c>
      <c r="C93" s="72" t="s">
        <v>533</v>
      </c>
      <c r="D93" s="68"/>
      <c r="E93" s="67">
        <v>64231987</v>
      </c>
      <c r="F93" s="67">
        <v>55237745</v>
      </c>
    </row>
    <row r="94" spans="1:6" ht="25">
      <c r="A94" s="68" t="s">
        <v>388</v>
      </c>
      <c r="B94" s="71" t="s">
        <v>534</v>
      </c>
      <c r="C94" s="72" t="s">
        <v>535</v>
      </c>
      <c r="D94" s="68"/>
      <c r="E94" s="67">
        <v>13200000</v>
      </c>
      <c r="F94" s="67">
        <v>13200000</v>
      </c>
    </row>
    <row r="95" spans="1:6" ht="25">
      <c r="A95" s="68" t="s">
        <v>388</v>
      </c>
      <c r="B95" s="71" t="s">
        <v>536</v>
      </c>
      <c r="C95" s="72" t="s">
        <v>537</v>
      </c>
      <c r="D95" s="68"/>
      <c r="E95" s="67">
        <v>0</v>
      </c>
      <c r="F95" s="67">
        <v>0</v>
      </c>
    </row>
    <row r="96" spans="1:6" ht="25">
      <c r="A96" s="68" t="s">
        <v>388</v>
      </c>
      <c r="B96" s="71" t="s">
        <v>538</v>
      </c>
      <c r="C96" s="72" t="s">
        <v>539</v>
      </c>
      <c r="D96" s="68"/>
      <c r="E96" s="67">
        <v>0</v>
      </c>
      <c r="F96" s="67">
        <v>0</v>
      </c>
    </row>
    <row r="97" spans="1:6" ht="25">
      <c r="A97" s="68" t="s">
        <v>164</v>
      </c>
      <c r="B97" s="69" t="s">
        <v>540</v>
      </c>
      <c r="C97" s="70" t="s">
        <v>541</v>
      </c>
      <c r="D97" s="68"/>
      <c r="E97" s="67">
        <v>210138970</v>
      </c>
      <c r="F97" s="67">
        <v>207174216</v>
      </c>
    </row>
    <row r="98" spans="1:6" ht="25">
      <c r="A98" s="68" t="s">
        <v>388</v>
      </c>
      <c r="B98" s="71" t="s">
        <v>379</v>
      </c>
      <c r="C98" s="72" t="s">
        <v>542</v>
      </c>
      <c r="D98" s="68"/>
      <c r="E98" s="67">
        <v>23500000</v>
      </c>
      <c r="F98" s="67">
        <v>23500000</v>
      </c>
    </row>
    <row r="99" spans="1:6" ht="25">
      <c r="A99" s="68" t="s">
        <v>388</v>
      </c>
      <c r="B99" s="71" t="s">
        <v>380</v>
      </c>
      <c r="C99" s="72" t="s">
        <v>543</v>
      </c>
      <c r="D99" s="68"/>
      <c r="E99" s="67">
        <v>0</v>
      </c>
      <c r="F99" s="67">
        <v>0</v>
      </c>
    </row>
    <row r="100" spans="1:6" ht="25">
      <c r="A100" s="68" t="s">
        <v>388</v>
      </c>
      <c r="B100" s="71" t="s">
        <v>544</v>
      </c>
      <c r="C100" s="72" t="s">
        <v>545</v>
      </c>
      <c r="D100" s="68"/>
      <c r="E100" s="67">
        <v>1864754</v>
      </c>
      <c r="F100" s="67">
        <v>0</v>
      </c>
    </row>
    <row r="101" spans="1:6" ht="25">
      <c r="A101" s="68" t="s">
        <v>388</v>
      </c>
      <c r="B101" s="71" t="s">
        <v>546</v>
      </c>
      <c r="C101" s="72" t="s">
        <v>547</v>
      </c>
      <c r="D101" s="68"/>
      <c r="E101" s="67">
        <v>8291250</v>
      </c>
      <c r="F101" s="67">
        <v>7191250</v>
      </c>
    </row>
    <row r="102" spans="1:6" ht="25">
      <c r="A102" s="68" t="s">
        <v>388</v>
      </c>
      <c r="B102" s="71" t="s">
        <v>378</v>
      </c>
      <c r="C102" s="72" t="s">
        <v>548</v>
      </c>
      <c r="D102" s="68"/>
      <c r="E102" s="67">
        <v>176482966</v>
      </c>
      <c r="F102" s="67">
        <v>176482966</v>
      </c>
    </row>
    <row r="103" spans="1:6" ht="25">
      <c r="A103" s="15" t="s">
        <v>388</v>
      </c>
      <c r="B103" s="66" t="s">
        <v>549</v>
      </c>
      <c r="C103" s="10" t="s">
        <v>550</v>
      </c>
      <c r="D103" s="24"/>
      <c r="E103" s="24">
        <v>55838262322</v>
      </c>
      <c r="F103" s="24">
        <v>53161842356</v>
      </c>
    </row>
    <row r="104" spans="1:6" ht="37.5">
      <c r="A104" s="15" t="s">
        <v>26</v>
      </c>
      <c r="B104" s="66" t="s">
        <v>551</v>
      </c>
      <c r="C104" s="10" t="s">
        <v>552</v>
      </c>
      <c r="D104" s="24"/>
      <c r="E104" s="24">
        <v>1790107106040</v>
      </c>
      <c r="F104" s="24">
        <v>1506409920896</v>
      </c>
    </row>
    <row r="105" spans="1:6" ht="25">
      <c r="A105" s="68" t="s">
        <v>382</v>
      </c>
      <c r="B105" s="69" t="s">
        <v>553</v>
      </c>
      <c r="C105" s="70" t="s">
        <v>554</v>
      </c>
      <c r="D105" s="68"/>
      <c r="E105" s="67">
        <v>234760300500</v>
      </c>
      <c r="F105" s="67">
        <v>229208425100</v>
      </c>
    </row>
    <row r="106" spans="1:6" ht="25">
      <c r="A106" s="68" t="s">
        <v>385</v>
      </c>
      <c r="B106" s="69" t="s">
        <v>555</v>
      </c>
      <c r="C106" s="70" t="s">
        <v>556</v>
      </c>
      <c r="D106" s="68"/>
      <c r="E106" s="67">
        <v>1965055923500</v>
      </c>
      <c r="F106" s="67">
        <v>1934438726700</v>
      </c>
    </row>
    <row r="107" spans="1:6" ht="25">
      <c r="A107" s="68" t="s">
        <v>396</v>
      </c>
      <c r="B107" s="69" t="s">
        <v>557</v>
      </c>
      <c r="C107" s="70" t="s">
        <v>558</v>
      </c>
      <c r="D107" s="68"/>
      <c r="E107" s="67">
        <v>-1730295623000</v>
      </c>
      <c r="F107" s="67">
        <v>-1705230301600</v>
      </c>
    </row>
    <row r="108" spans="1:6" ht="25">
      <c r="A108" s="68" t="s">
        <v>399</v>
      </c>
      <c r="B108" s="69" t="s">
        <v>559</v>
      </c>
      <c r="C108" s="70" t="s">
        <v>560</v>
      </c>
      <c r="D108" s="68"/>
      <c r="E108" s="67">
        <v>962644205432</v>
      </c>
      <c r="F108" s="67">
        <v>927055382633</v>
      </c>
    </row>
    <row r="109" spans="1:6" ht="25">
      <c r="A109" s="68" t="s">
        <v>421</v>
      </c>
      <c r="B109" s="69" t="s">
        <v>561</v>
      </c>
      <c r="C109" s="70" t="s">
        <v>562</v>
      </c>
      <c r="D109" s="68"/>
      <c r="E109" s="67">
        <v>592702600108</v>
      </c>
      <c r="F109" s="67">
        <v>350146113163</v>
      </c>
    </row>
    <row r="110" spans="1:6" ht="25">
      <c r="A110" s="68" t="s">
        <v>424</v>
      </c>
      <c r="B110" s="69" t="s">
        <v>563</v>
      </c>
      <c r="C110" s="70" t="s">
        <v>564</v>
      </c>
      <c r="D110" s="68"/>
      <c r="E110" s="67">
        <v>350146113163</v>
      </c>
      <c r="F110" s="67">
        <v>332085410394</v>
      </c>
    </row>
    <row r="111" spans="1:6" ht="25">
      <c r="A111" s="68" t="s">
        <v>429</v>
      </c>
      <c r="B111" s="69" t="s">
        <v>565</v>
      </c>
      <c r="C111" s="70" t="s">
        <v>566</v>
      </c>
      <c r="D111" s="68"/>
      <c r="E111" s="67">
        <v>242556486945</v>
      </c>
      <c r="F111" s="67">
        <v>18060702769</v>
      </c>
    </row>
    <row r="112" spans="1:6" ht="25">
      <c r="A112" s="15" t="s">
        <v>27</v>
      </c>
      <c r="B112" s="66" t="s">
        <v>567</v>
      </c>
      <c r="C112" s="10" t="s">
        <v>568</v>
      </c>
      <c r="D112" s="24"/>
      <c r="E112" s="78">
        <v>76252.539999999994</v>
      </c>
      <c r="F112" s="78">
        <v>65722.27</v>
      </c>
    </row>
    <row r="113" spans="1:7" ht="25">
      <c r="A113" s="15" t="s">
        <v>28</v>
      </c>
      <c r="B113" s="66" t="s">
        <v>569</v>
      </c>
      <c r="C113" s="10" t="s">
        <v>570</v>
      </c>
      <c r="D113" s="24"/>
      <c r="E113" s="24">
        <v>0</v>
      </c>
      <c r="F113" s="24">
        <v>0</v>
      </c>
    </row>
    <row r="114" spans="1:7" ht="25">
      <c r="A114" s="68" t="s">
        <v>382</v>
      </c>
      <c r="B114" s="69" t="s">
        <v>571</v>
      </c>
      <c r="C114" s="70" t="s">
        <v>572</v>
      </c>
      <c r="D114" s="68"/>
      <c r="E114" s="67">
        <v>0</v>
      </c>
      <c r="F114" s="67">
        <v>0</v>
      </c>
    </row>
    <row r="115" spans="1:7" ht="25">
      <c r="A115" s="68" t="s">
        <v>399</v>
      </c>
      <c r="B115" s="69" t="s">
        <v>573</v>
      </c>
      <c r="C115" s="70" t="s">
        <v>574</v>
      </c>
      <c r="D115" s="68"/>
      <c r="E115" s="67">
        <v>0</v>
      </c>
      <c r="F115" s="67">
        <v>0</v>
      </c>
    </row>
    <row r="116" spans="1:7" ht="25">
      <c r="A116" s="15" t="s">
        <v>29</v>
      </c>
      <c r="B116" s="66" t="s">
        <v>575</v>
      </c>
      <c r="C116" s="10" t="s">
        <v>29</v>
      </c>
      <c r="D116" s="24"/>
      <c r="E116" s="24"/>
      <c r="F116" s="24"/>
    </row>
    <row r="117" spans="1:7" ht="25">
      <c r="A117" s="68" t="s">
        <v>382</v>
      </c>
      <c r="B117" s="69" t="s">
        <v>576</v>
      </c>
      <c r="C117" s="70" t="s">
        <v>577</v>
      </c>
      <c r="D117" s="68"/>
      <c r="E117" s="67">
        <v>0</v>
      </c>
      <c r="F117" s="67">
        <v>0</v>
      </c>
    </row>
    <row r="118" spans="1:7" ht="25">
      <c r="A118" s="68" t="s">
        <v>399</v>
      </c>
      <c r="B118" s="69" t="s">
        <v>578</v>
      </c>
      <c r="C118" s="70" t="s">
        <v>579</v>
      </c>
      <c r="D118" s="68"/>
      <c r="E118" s="67">
        <v>0</v>
      </c>
      <c r="F118" s="67">
        <v>0</v>
      </c>
    </row>
    <row r="119" spans="1:7" ht="25">
      <c r="A119" s="68" t="s">
        <v>421</v>
      </c>
      <c r="B119" s="69" t="s">
        <v>580</v>
      </c>
      <c r="C119" s="70" t="s">
        <v>581</v>
      </c>
      <c r="D119" s="68"/>
      <c r="E119" s="67">
        <v>0</v>
      </c>
      <c r="F119" s="67">
        <v>0</v>
      </c>
    </row>
    <row r="120" spans="1:7" ht="25">
      <c r="A120" s="75" t="s">
        <v>486</v>
      </c>
      <c r="B120" s="76" t="s">
        <v>582</v>
      </c>
      <c r="C120" s="70" t="s">
        <v>583</v>
      </c>
      <c r="D120" s="75"/>
      <c r="E120" s="77">
        <v>23476030.050000001</v>
      </c>
      <c r="F120" s="77">
        <v>22920842.510000002</v>
      </c>
    </row>
    <row r="121" spans="1:7" s="39" customFormat="1" ht="13">
      <c r="A121" s="14"/>
      <c r="B121" s="14"/>
      <c r="C121" s="14"/>
      <c r="D121" s="14"/>
      <c r="E121" s="14"/>
      <c r="F121" s="14"/>
      <c r="G121" s="2"/>
    </row>
    <row r="123" spans="1:7" ht="17" customHeight="1">
      <c r="A123" s="218" t="s">
        <v>232</v>
      </c>
      <c r="B123" s="218"/>
      <c r="C123" s="218" t="s">
        <v>233</v>
      </c>
      <c r="D123" s="218"/>
      <c r="E123" s="218"/>
      <c r="F123" s="218"/>
    </row>
    <row r="136" spans="1:6">
      <c r="A136" s="210" t="s">
        <v>589</v>
      </c>
      <c r="B136" s="210"/>
      <c r="C136" s="210" t="s">
        <v>590</v>
      </c>
      <c r="D136" s="210"/>
      <c r="E136" s="210"/>
      <c r="F136" s="14" t="s">
        <v>591</v>
      </c>
    </row>
    <row r="137" spans="1:6" ht="17" customHeight="1">
      <c r="A137" s="209" t="s">
        <v>1319</v>
      </c>
      <c r="B137" s="209"/>
      <c r="C137" s="209" t="s">
        <v>1320</v>
      </c>
      <c r="D137" s="209"/>
      <c r="E137" s="209"/>
      <c r="F137" s="162" t="s">
        <v>1309</v>
      </c>
    </row>
    <row r="138" spans="1:6" ht="17" customHeight="1">
      <c r="A138" s="210" t="s">
        <v>1321</v>
      </c>
      <c r="B138" s="210"/>
      <c r="C138" s="210" t="s">
        <v>1322</v>
      </c>
      <c r="D138" s="210"/>
      <c r="E138" s="210"/>
      <c r="F138" s="163" t="s">
        <v>1311</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6"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80"/>
  <sheetViews>
    <sheetView view="pageBreakPreview" zoomScaleNormal="100" zoomScaleSheetLayoutView="100" workbookViewId="0">
      <selection activeCell="G19" sqref="G19"/>
    </sheetView>
  </sheetViews>
  <sheetFormatPr defaultColWidth="8.81640625" defaultRowHeight="12.5"/>
  <cols>
    <col min="1" max="1" width="52.1796875" style="14" customWidth="1"/>
    <col min="2" max="2" width="9.453125" style="14" customWidth="1"/>
    <col min="3" max="3" width="13.81640625" style="14" customWidth="1"/>
    <col min="4" max="4" width="33.54296875" style="14" customWidth="1"/>
    <col min="5" max="5" width="33.1796875" style="14" customWidth="1"/>
    <col min="6" max="16384" width="8.81640625" style="32"/>
  </cols>
  <sheetData>
    <row r="1" spans="1:5" ht="55.5" customHeight="1">
      <c r="A1" s="221" t="s">
        <v>659</v>
      </c>
      <c r="B1" s="221"/>
      <c r="C1" s="221"/>
      <c r="D1" s="221"/>
      <c r="E1" s="221"/>
    </row>
    <row r="2" spans="1:5" ht="67.5" customHeight="1">
      <c r="A2" s="222" t="s">
        <v>654</v>
      </c>
      <c r="B2" s="222"/>
      <c r="C2" s="222"/>
      <c r="D2" s="222"/>
      <c r="E2" s="222"/>
    </row>
    <row r="3" spans="1:5" ht="39.5" customHeight="1">
      <c r="A3" s="223" t="s">
        <v>236</v>
      </c>
      <c r="B3" s="223"/>
      <c r="C3" s="223"/>
      <c r="D3" s="223"/>
      <c r="E3" s="223"/>
    </row>
    <row r="4" spans="1:5" ht="17" customHeight="1">
      <c r="A4" s="224" t="str">
        <f>TONGQUAN!C2</f>
        <v>Quý I năm 2024
/ Quarter I 2024</v>
      </c>
      <c r="B4" s="224"/>
      <c r="C4" s="224"/>
      <c r="D4" s="224"/>
      <c r="E4" s="224"/>
    </row>
    <row r="5" spans="1:5" ht="0.5" customHeight="1"/>
    <row r="7" spans="1:5" ht="17" customHeight="1">
      <c r="A7" s="157" t="s">
        <v>2</v>
      </c>
      <c r="B7" s="219" t="str">
        <f>TONGQUAN!D5</f>
        <v>Công ty Cổ phần Quản lý Quỹ Đầu tư Dragon Capital Việt Nam</v>
      </c>
      <c r="C7" s="219"/>
      <c r="D7" s="219"/>
      <c r="E7" s="219"/>
    </row>
    <row r="8" spans="1:5" ht="17" customHeight="1">
      <c r="A8" s="14" t="s">
        <v>15</v>
      </c>
      <c r="B8" s="220" t="str">
        <f>TONGQUAN!D6</f>
        <v>Dragon Capital Vietfund Management Joint Stock Company</v>
      </c>
      <c r="C8" s="220"/>
      <c r="D8" s="220"/>
      <c r="E8" s="220"/>
    </row>
    <row r="9" spans="1:5" ht="17" customHeight="1">
      <c r="A9" s="157" t="s">
        <v>3</v>
      </c>
      <c r="B9" s="219" t="str">
        <f>TONGQUAN!D7</f>
        <v>Ngân hàng TNHH Một thành viên Standard Chartered (Việt Nam)</v>
      </c>
      <c r="C9" s="219"/>
      <c r="D9" s="219"/>
      <c r="E9" s="219"/>
    </row>
    <row r="10" spans="1:5" ht="17" customHeight="1">
      <c r="A10" s="14" t="s">
        <v>4</v>
      </c>
      <c r="B10" s="220" t="str">
        <f>TONGQUAN!D8</f>
        <v>Standard Chartered Bank (Vietnam) Limited</v>
      </c>
      <c r="C10" s="220"/>
      <c r="D10" s="220"/>
      <c r="E10" s="220"/>
    </row>
    <row r="11" spans="1:5" ht="17" customHeight="1">
      <c r="A11" s="157" t="s">
        <v>5</v>
      </c>
      <c r="B11" s="219" t="str">
        <f>TONGQUAN!D9</f>
        <v>Quỹ Đầu tư Chứng khoán Năng động DC</v>
      </c>
      <c r="C11" s="219"/>
      <c r="D11" s="219"/>
      <c r="E11" s="219"/>
    </row>
    <row r="12" spans="1:5" ht="17" customHeight="1">
      <c r="A12" s="14" t="s">
        <v>6</v>
      </c>
      <c r="B12" s="220" t="str">
        <f>TONGQUAN!D10</f>
        <v>DC Dynamic Securities Fund(DCDS)</v>
      </c>
      <c r="C12" s="220"/>
      <c r="D12" s="220"/>
      <c r="E12" s="220"/>
    </row>
    <row r="13" spans="1:5" ht="17" customHeight="1">
      <c r="A13" s="157" t="s">
        <v>7</v>
      </c>
      <c r="B13" s="219" t="str">
        <f>TONGQUAN!D11</f>
        <v>Ngày 08 tháng 04 năm 2024</v>
      </c>
      <c r="C13" s="219"/>
      <c r="D13" s="219"/>
      <c r="E13" s="219"/>
    </row>
    <row r="14" spans="1:5" ht="17" customHeight="1">
      <c r="A14" s="14" t="s">
        <v>8</v>
      </c>
      <c r="B14" s="220" t="str">
        <f>TONGQUAN!D12</f>
        <v>08 Apr 2024</v>
      </c>
      <c r="C14" s="220"/>
      <c r="D14" s="220"/>
      <c r="E14" s="220"/>
    </row>
    <row r="17" spans="1:6" ht="41.25" customHeight="1">
      <c r="A17" s="33" t="s">
        <v>149</v>
      </c>
      <c r="B17" s="33" t="s">
        <v>150</v>
      </c>
      <c r="C17" s="33" t="s">
        <v>151</v>
      </c>
      <c r="D17" s="33" t="str">
        <f>BCKetQuaHoatDong_06028!D18</f>
        <v>Quý I năm 2024
Quarter I 2024</v>
      </c>
      <c r="E17" s="33" t="str">
        <f>BCKetQuaHoatDong_06028!E18</f>
        <v>Quý IV năm 2023
Quarter IV 2023</v>
      </c>
    </row>
    <row r="18" spans="1:6" s="39" customFormat="1" ht="25">
      <c r="A18" s="56" t="s">
        <v>237</v>
      </c>
      <c r="B18" s="57" t="s">
        <v>16</v>
      </c>
      <c r="C18" s="58"/>
      <c r="D18" s="201"/>
      <c r="E18" s="201"/>
    </row>
    <row r="19" spans="1:6" ht="25">
      <c r="A19" s="59" t="s">
        <v>307</v>
      </c>
      <c r="B19" s="159" t="s">
        <v>153</v>
      </c>
      <c r="C19" s="60"/>
      <c r="D19" s="201">
        <v>242556486945</v>
      </c>
      <c r="E19" s="201">
        <v>18060702769</v>
      </c>
      <c r="F19" s="39"/>
    </row>
    <row r="20" spans="1:6" ht="37.5">
      <c r="A20" s="59" t="s">
        <v>238</v>
      </c>
      <c r="B20" s="159" t="s">
        <v>154</v>
      </c>
      <c r="C20" s="60"/>
      <c r="D20" s="201">
        <v>-140220864291</v>
      </c>
      <c r="E20" s="201">
        <v>10005414718</v>
      </c>
      <c r="F20" s="39"/>
    </row>
    <row r="21" spans="1:6" ht="50">
      <c r="A21" s="59" t="s">
        <v>348</v>
      </c>
      <c r="B21" s="159" t="s">
        <v>155</v>
      </c>
      <c r="C21" s="60"/>
      <c r="D21" s="40">
        <v>-140170299045</v>
      </c>
      <c r="E21" s="40">
        <v>9958151071</v>
      </c>
      <c r="F21" s="39"/>
    </row>
    <row r="22" spans="1:6" ht="25">
      <c r="A22" s="59" t="s">
        <v>349</v>
      </c>
      <c r="B22" s="159" t="s">
        <v>158</v>
      </c>
      <c r="C22" s="60"/>
      <c r="D22" s="40">
        <v>-50565246</v>
      </c>
      <c r="E22" s="40">
        <v>47263647</v>
      </c>
      <c r="F22" s="39"/>
    </row>
    <row r="23" spans="1:6" ht="37.5">
      <c r="A23" s="59" t="s">
        <v>239</v>
      </c>
      <c r="B23" s="159" t="s">
        <v>159</v>
      </c>
      <c r="C23" s="60"/>
      <c r="D23" s="201">
        <v>102335622654</v>
      </c>
      <c r="E23" s="201">
        <v>28066117487</v>
      </c>
      <c r="F23" s="39"/>
    </row>
    <row r="24" spans="1:6" ht="25">
      <c r="A24" s="59" t="s">
        <v>350</v>
      </c>
      <c r="B24" s="159" t="s">
        <v>176</v>
      </c>
      <c r="C24" s="60"/>
      <c r="D24" s="40">
        <v>-162213826605</v>
      </c>
      <c r="E24" s="40">
        <v>-62305352121</v>
      </c>
      <c r="F24" s="39"/>
    </row>
    <row r="25" spans="1:6" ht="37.5">
      <c r="A25" s="59" t="s">
        <v>240</v>
      </c>
      <c r="B25" s="159" t="s">
        <v>160</v>
      </c>
      <c r="C25" s="60"/>
      <c r="D25" s="40">
        <v>-5466920000</v>
      </c>
      <c r="E25" s="40">
        <v>5376188550</v>
      </c>
      <c r="F25" s="39"/>
    </row>
    <row r="26" spans="1:6" ht="25">
      <c r="A26" s="59" t="s">
        <v>241</v>
      </c>
      <c r="B26" s="159" t="s">
        <v>161</v>
      </c>
      <c r="C26" s="60"/>
      <c r="D26" s="40">
        <v>1528067123</v>
      </c>
      <c r="E26" s="40">
        <v>1182102603</v>
      </c>
      <c r="F26" s="39"/>
    </row>
    <row r="27" spans="1:6" ht="25">
      <c r="A27" s="59" t="s">
        <v>308</v>
      </c>
      <c r="B27" s="159" t="s">
        <v>162</v>
      </c>
      <c r="C27" s="60"/>
      <c r="D27" s="40">
        <v>-57946221</v>
      </c>
      <c r="E27" s="40">
        <v>11850173</v>
      </c>
      <c r="F27" s="39"/>
    </row>
    <row r="28" spans="1:6" ht="25">
      <c r="A28" s="59" t="s">
        <v>351</v>
      </c>
      <c r="B28" s="159" t="s">
        <v>163</v>
      </c>
      <c r="C28" s="60"/>
      <c r="D28" s="40">
        <v>0</v>
      </c>
      <c r="E28" s="40">
        <v>0</v>
      </c>
      <c r="F28" s="39"/>
    </row>
    <row r="29" spans="1:6" ht="37.5">
      <c r="A29" s="59" t="s">
        <v>242</v>
      </c>
      <c r="B29" s="159" t="s">
        <v>164</v>
      </c>
      <c r="C29" s="60"/>
      <c r="D29" s="40">
        <v>-9740310000</v>
      </c>
      <c r="E29" s="40">
        <v>9845620000</v>
      </c>
      <c r="F29" s="39"/>
    </row>
    <row r="30" spans="1:6" ht="50">
      <c r="A30" s="59" t="s">
        <v>243</v>
      </c>
      <c r="B30" s="159" t="s">
        <v>166</v>
      </c>
      <c r="C30" s="60"/>
      <c r="D30" s="40">
        <v>182174688</v>
      </c>
      <c r="E30" s="40">
        <v>-27838229</v>
      </c>
      <c r="F30" s="39"/>
    </row>
    <row r="31" spans="1:6" ht="37.5">
      <c r="A31" s="59" t="s">
        <v>352</v>
      </c>
      <c r="B31" s="159" t="s">
        <v>170</v>
      </c>
      <c r="C31" s="60"/>
      <c r="D31" s="40">
        <v>0</v>
      </c>
      <c r="E31" s="40">
        <v>0</v>
      </c>
      <c r="F31" s="39"/>
    </row>
    <row r="32" spans="1:6" ht="37.5">
      <c r="A32" s="59" t="s">
        <v>353</v>
      </c>
      <c r="B32" s="159" t="s">
        <v>172</v>
      </c>
      <c r="C32" s="60"/>
      <c r="D32" s="40">
        <v>51838317</v>
      </c>
      <c r="E32" s="40">
        <v>-3536870</v>
      </c>
      <c r="F32" s="39"/>
    </row>
    <row r="33" spans="1:6" ht="37.5">
      <c r="A33" s="59" t="s">
        <v>354</v>
      </c>
      <c r="B33" s="159" t="s">
        <v>174</v>
      </c>
      <c r="C33" s="60"/>
      <c r="D33" s="40">
        <v>3336541774</v>
      </c>
      <c r="E33" s="40">
        <v>-905583482</v>
      </c>
      <c r="F33" s="39"/>
    </row>
    <row r="34" spans="1:6" ht="37.5">
      <c r="A34" s="59" t="s">
        <v>355</v>
      </c>
      <c r="B34" s="159" t="s">
        <v>175</v>
      </c>
      <c r="C34" s="60"/>
      <c r="D34" s="40">
        <v>8506748614</v>
      </c>
      <c r="E34" s="40">
        <v>3200345309</v>
      </c>
      <c r="F34" s="39"/>
    </row>
    <row r="35" spans="1:6" ht="25">
      <c r="A35" s="59" t="s">
        <v>356</v>
      </c>
      <c r="B35" s="159" t="s">
        <v>244</v>
      </c>
      <c r="C35" s="60"/>
      <c r="D35" s="40">
        <v>-27608910</v>
      </c>
      <c r="E35" s="40">
        <v>9728803</v>
      </c>
      <c r="F35" s="39"/>
    </row>
    <row r="36" spans="1:6" ht="37.5">
      <c r="A36" s="61" t="s">
        <v>357</v>
      </c>
      <c r="B36" s="159" t="s">
        <v>245</v>
      </c>
      <c r="C36" s="60"/>
      <c r="D36" s="40">
        <v>417600729</v>
      </c>
      <c r="E36" s="40">
        <v>23330084</v>
      </c>
      <c r="F36" s="39"/>
    </row>
    <row r="37" spans="1:6" ht="25">
      <c r="A37" s="59" t="s">
        <v>246</v>
      </c>
      <c r="B37" s="159" t="s">
        <v>247</v>
      </c>
      <c r="C37" s="60"/>
      <c r="D37" s="40">
        <v>0</v>
      </c>
      <c r="E37" s="40">
        <v>0</v>
      </c>
      <c r="F37" s="39"/>
    </row>
    <row r="38" spans="1:6" s="39" customFormat="1" ht="25">
      <c r="A38" s="56" t="s">
        <v>309</v>
      </c>
      <c r="B38" s="57" t="s">
        <v>248</v>
      </c>
      <c r="C38" s="58"/>
      <c r="D38" s="201">
        <v>-61148017837</v>
      </c>
      <c r="E38" s="201">
        <v>-15527027693</v>
      </c>
    </row>
    <row r="39" spans="1:6" s="39" customFormat="1" ht="25">
      <c r="A39" s="56" t="s">
        <v>310</v>
      </c>
      <c r="B39" s="57" t="s">
        <v>22</v>
      </c>
      <c r="C39" s="58"/>
      <c r="D39" s="201"/>
      <c r="E39" s="201"/>
    </row>
    <row r="40" spans="1:6" ht="25">
      <c r="A40" s="59" t="s">
        <v>358</v>
      </c>
      <c r="B40" s="159" t="s">
        <v>225</v>
      </c>
      <c r="C40" s="60"/>
      <c r="D40" s="40">
        <v>217908650331</v>
      </c>
      <c r="E40" s="40">
        <v>87047683608</v>
      </c>
      <c r="F40" s="39"/>
    </row>
    <row r="41" spans="1:6" ht="25">
      <c r="A41" s="59" t="s">
        <v>359</v>
      </c>
      <c r="B41" s="159" t="s">
        <v>227</v>
      </c>
      <c r="C41" s="60"/>
      <c r="D41" s="40">
        <v>-176767952132</v>
      </c>
      <c r="E41" s="40">
        <v>-64413725084</v>
      </c>
      <c r="F41" s="39"/>
    </row>
    <row r="42" spans="1:6" ht="25">
      <c r="A42" s="59" t="s">
        <v>311</v>
      </c>
      <c r="B42" s="159" t="s">
        <v>249</v>
      </c>
      <c r="C42" s="60"/>
      <c r="D42" s="40">
        <v>0</v>
      </c>
      <c r="E42" s="40">
        <v>0</v>
      </c>
      <c r="F42" s="39"/>
    </row>
    <row r="43" spans="1:6" ht="25">
      <c r="A43" s="59" t="s">
        <v>312</v>
      </c>
      <c r="B43" s="159" t="s">
        <v>250</v>
      </c>
      <c r="C43" s="60"/>
      <c r="D43" s="40">
        <v>0</v>
      </c>
      <c r="E43" s="40">
        <v>0</v>
      </c>
      <c r="F43" s="39"/>
    </row>
    <row r="44" spans="1:6" ht="25">
      <c r="A44" s="59" t="s">
        <v>360</v>
      </c>
      <c r="B44" s="159" t="s">
        <v>251</v>
      </c>
      <c r="C44" s="60"/>
      <c r="D44" s="40">
        <v>0</v>
      </c>
      <c r="E44" s="40">
        <v>0</v>
      </c>
      <c r="F44" s="39"/>
    </row>
    <row r="45" spans="1:6" ht="37.5">
      <c r="A45" s="56" t="s">
        <v>361</v>
      </c>
      <c r="B45" s="57" t="s">
        <v>223</v>
      </c>
      <c r="C45" s="60"/>
      <c r="D45" s="201">
        <v>41140698199</v>
      </c>
      <c r="E45" s="201">
        <v>22633958524</v>
      </c>
      <c r="F45" s="39"/>
    </row>
    <row r="46" spans="1:6" s="39" customFormat="1" ht="37.5">
      <c r="A46" s="56" t="s">
        <v>313</v>
      </c>
      <c r="B46" s="57" t="s">
        <v>229</v>
      </c>
      <c r="C46" s="58"/>
      <c r="D46" s="201">
        <v>-20007319638</v>
      </c>
      <c r="E46" s="201">
        <v>7106930831</v>
      </c>
    </row>
    <row r="47" spans="1:6" s="39" customFormat="1" ht="25">
      <c r="A47" s="56" t="s">
        <v>314</v>
      </c>
      <c r="B47" s="57" t="s">
        <v>252</v>
      </c>
      <c r="C47" s="58"/>
      <c r="D47" s="201">
        <v>59838686129</v>
      </c>
      <c r="E47" s="201">
        <v>52731755298</v>
      </c>
    </row>
    <row r="48" spans="1:6" ht="25">
      <c r="A48" s="59" t="s">
        <v>362</v>
      </c>
      <c r="B48" s="159" t="s">
        <v>253</v>
      </c>
      <c r="C48" s="60"/>
      <c r="D48" s="40">
        <v>59838686129</v>
      </c>
      <c r="E48" s="40">
        <v>52731755298</v>
      </c>
      <c r="F48" s="39"/>
    </row>
    <row r="49" spans="1:6" ht="37.5">
      <c r="A49" s="62" t="s">
        <v>363</v>
      </c>
      <c r="B49" s="159" t="s">
        <v>254</v>
      </c>
      <c r="C49" s="60"/>
      <c r="D49" s="40">
        <v>58254333383</v>
      </c>
      <c r="E49" s="40">
        <v>49884118034</v>
      </c>
      <c r="F49" s="39"/>
    </row>
    <row r="50" spans="1:6" ht="25">
      <c r="A50" s="63" t="s">
        <v>364</v>
      </c>
      <c r="B50" s="64" t="s">
        <v>255</v>
      </c>
      <c r="C50" s="60"/>
      <c r="D50" s="40">
        <v>58254333383</v>
      </c>
      <c r="E50" s="40">
        <v>49884118034</v>
      </c>
      <c r="F50" s="39"/>
    </row>
    <row r="51" spans="1:6" ht="25">
      <c r="A51" s="65" t="s">
        <v>365</v>
      </c>
      <c r="B51" s="64" t="s">
        <v>256</v>
      </c>
      <c r="C51" s="60"/>
      <c r="D51" s="40">
        <v>0</v>
      </c>
      <c r="E51" s="40">
        <v>0</v>
      </c>
      <c r="F51" s="39"/>
    </row>
    <row r="52" spans="1:6" ht="25">
      <c r="A52" s="63" t="s">
        <v>21</v>
      </c>
      <c r="B52" s="64" t="s">
        <v>257</v>
      </c>
      <c r="C52" s="60"/>
      <c r="D52" s="40">
        <v>0</v>
      </c>
      <c r="E52" s="40">
        <v>0</v>
      </c>
      <c r="F52" s="39"/>
    </row>
    <row r="53" spans="1:6" ht="25">
      <c r="A53" s="59" t="s">
        <v>315</v>
      </c>
      <c r="B53" s="159" t="s">
        <v>258</v>
      </c>
      <c r="C53" s="60"/>
      <c r="D53" s="40">
        <v>1584352746</v>
      </c>
      <c r="E53" s="40">
        <v>2847637264</v>
      </c>
      <c r="F53" s="39"/>
    </row>
    <row r="54" spans="1:6" ht="25">
      <c r="A54" s="59" t="s">
        <v>316</v>
      </c>
      <c r="B54" s="159" t="s">
        <v>259</v>
      </c>
      <c r="C54" s="60"/>
      <c r="D54" s="40">
        <v>0</v>
      </c>
      <c r="E54" s="40">
        <v>0</v>
      </c>
      <c r="F54" s="39"/>
    </row>
    <row r="55" spans="1:6" s="39" customFormat="1" ht="25">
      <c r="A55" s="56" t="s">
        <v>317</v>
      </c>
      <c r="B55" s="57" t="s">
        <v>260</v>
      </c>
      <c r="C55" s="58"/>
      <c r="D55" s="201">
        <v>39831366491</v>
      </c>
      <c r="E55" s="201">
        <v>59838686129</v>
      </c>
    </row>
    <row r="56" spans="1:6" ht="25">
      <c r="A56" s="59" t="s">
        <v>366</v>
      </c>
      <c r="B56" s="159" t="s">
        <v>261</v>
      </c>
      <c r="C56" s="60"/>
      <c r="D56" s="40">
        <v>39831366491</v>
      </c>
      <c r="E56" s="40">
        <v>59838686129</v>
      </c>
      <c r="F56" s="39"/>
    </row>
    <row r="57" spans="1:6" ht="37.5">
      <c r="A57" s="59" t="s">
        <v>363</v>
      </c>
      <c r="B57" s="159" t="s">
        <v>262</v>
      </c>
      <c r="C57" s="60"/>
      <c r="D57" s="40">
        <v>34723879362</v>
      </c>
      <c r="E57" s="40">
        <v>58254333383</v>
      </c>
      <c r="F57" s="39"/>
    </row>
    <row r="58" spans="1:6" ht="25">
      <c r="A58" s="63" t="s">
        <v>364</v>
      </c>
      <c r="B58" s="64" t="s">
        <v>263</v>
      </c>
      <c r="C58" s="60"/>
      <c r="D58" s="40">
        <v>34723879362</v>
      </c>
      <c r="E58" s="40">
        <v>58254333383</v>
      </c>
      <c r="F58" s="39"/>
    </row>
    <row r="59" spans="1:6" ht="25">
      <c r="A59" s="65" t="s">
        <v>365</v>
      </c>
      <c r="B59" s="64" t="s">
        <v>264</v>
      </c>
      <c r="C59" s="60"/>
      <c r="D59" s="40">
        <v>0</v>
      </c>
      <c r="E59" s="40">
        <v>0</v>
      </c>
      <c r="F59" s="39"/>
    </row>
    <row r="60" spans="1:6" ht="25">
      <c r="A60" s="63" t="s">
        <v>21</v>
      </c>
      <c r="B60" s="64" t="s">
        <v>265</v>
      </c>
      <c r="C60" s="60"/>
      <c r="D60" s="40">
        <v>0</v>
      </c>
      <c r="E60" s="40">
        <v>0</v>
      </c>
      <c r="F60" s="39"/>
    </row>
    <row r="61" spans="1:6" ht="25">
      <c r="A61" s="59" t="s">
        <v>367</v>
      </c>
      <c r="B61" s="159" t="s">
        <v>266</v>
      </c>
      <c r="C61" s="60"/>
      <c r="D61" s="40">
        <v>5107487129</v>
      </c>
      <c r="E61" s="40">
        <v>1584352746</v>
      </c>
      <c r="F61" s="39"/>
    </row>
    <row r="62" spans="1:6" ht="25">
      <c r="A62" s="59" t="s">
        <v>318</v>
      </c>
      <c r="B62" s="159" t="s">
        <v>267</v>
      </c>
      <c r="C62" s="60"/>
      <c r="D62" s="40">
        <v>0</v>
      </c>
      <c r="E62" s="40">
        <v>0</v>
      </c>
      <c r="F62" s="39"/>
    </row>
    <row r="63" spans="1:6" s="39" customFormat="1" ht="37.5">
      <c r="A63" s="56" t="s">
        <v>319</v>
      </c>
      <c r="B63" s="57" t="s">
        <v>268</v>
      </c>
      <c r="C63" s="58"/>
      <c r="D63" s="201">
        <v>-20007319638</v>
      </c>
      <c r="E63" s="201">
        <v>7106930831</v>
      </c>
    </row>
    <row r="64" spans="1:6" s="39" customFormat="1" ht="25">
      <c r="A64" s="56" t="s">
        <v>320</v>
      </c>
      <c r="B64" s="57" t="s">
        <v>269</v>
      </c>
      <c r="C64" s="58"/>
      <c r="D64" s="201">
        <v>0</v>
      </c>
      <c r="E64" s="201">
        <v>0</v>
      </c>
    </row>
    <row r="67" spans="1:5" ht="25.25" customHeight="1">
      <c r="A67" s="160" t="s">
        <v>232</v>
      </c>
      <c r="B67" s="164"/>
      <c r="C67" s="218" t="s">
        <v>233</v>
      </c>
      <c r="D67" s="218"/>
      <c r="E67" s="218"/>
    </row>
    <row r="68" spans="1:5">
      <c r="A68" s="163"/>
      <c r="B68" s="163"/>
      <c r="C68" s="163"/>
      <c r="D68" s="163"/>
      <c r="E68" s="163"/>
    </row>
    <row r="69" spans="1:5">
      <c r="A69" s="163"/>
      <c r="B69" s="163"/>
      <c r="C69" s="163"/>
      <c r="D69" s="163"/>
      <c r="E69" s="163"/>
    </row>
    <row r="70" spans="1:5">
      <c r="A70" s="163"/>
      <c r="B70" s="163"/>
      <c r="C70" s="163"/>
      <c r="D70" s="163"/>
      <c r="E70" s="163"/>
    </row>
    <row r="71" spans="1:5">
      <c r="A71" s="163"/>
      <c r="B71" s="163"/>
      <c r="C71" s="163"/>
      <c r="D71" s="163"/>
      <c r="E71" s="163"/>
    </row>
    <row r="72" spans="1:5">
      <c r="A72" s="163"/>
      <c r="B72" s="163"/>
      <c r="C72" s="163"/>
      <c r="D72" s="163"/>
      <c r="E72" s="163"/>
    </row>
    <row r="73" spans="1:5">
      <c r="A73" s="163"/>
      <c r="B73" s="163"/>
      <c r="C73" s="163"/>
      <c r="D73" s="163"/>
      <c r="E73" s="163"/>
    </row>
    <row r="74" spans="1:5">
      <c r="A74" s="163"/>
      <c r="B74" s="163"/>
      <c r="C74" s="163"/>
      <c r="D74" s="163"/>
      <c r="E74" s="163"/>
    </row>
    <row r="75" spans="1:5">
      <c r="A75" s="163"/>
      <c r="B75" s="163"/>
      <c r="C75" s="163"/>
      <c r="D75" s="163"/>
      <c r="E75" s="163"/>
    </row>
    <row r="76" spans="1:5">
      <c r="A76" s="163"/>
      <c r="B76" s="163"/>
      <c r="C76" s="163"/>
      <c r="D76" s="163"/>
      <c r="E76" s="163"/>
    </row>
    <row r="77" spans="1:5">
      <c r="A77" s="163"/>
      <c r="B77" s="163"/>
      <c r="C77" s="163"/>
      <c r="D77" s="163"/>
      <c r="E77" s="163"/>
    </row>
    <row r="78" spans="1:5">
      <c r="A78" s="163" t="s">
        <v>592</v>
      </c>
      <c r="B78" s="208" t="s">
        <v>590</v>
      </c>
      <c r="C78" s="208"/>
      <c r="D78" s="208"/>
      <c r="E78" s="161" t="s">
        <v>593</v>
      </c>
    </row>
    <row r="79" spans="1:5" ht="17" customHeight="1">
      <c r="A79" s="162" t="s">
        <v>1319</v>
      </c>
      <c r="B79" s="225" t="s">
        <v>1320</v>
      </c>
      <c r="C79" s="225"/>
      <c r="D79" s="225"/>
      <c r="E79" s="162" t="s">
        <v>1309</v>
      </c>
    </row>
    <row r="80" spans="1:5" ht="17" customHeight="1">
      <c r="A80" s="163" t="s">
        <v>1321</v>
      </c>
      <c r="B80" s="210" t="s">
        <v>1322</v>
      </c>
      <c r="C80" s="210"/>
      <c r="D80" s="210"/>
      <c r="E80" s="163" t="s">
        <v>1311</v>
      </c>
    </row>
  </sheetData>
  <mergeCells count="16">
    <mergeCell ref="B80:D80"/>
    <mergeCell ref="B79:D79"/>
    <mergeCell ref="C67:E67"/>
    <mergeCell ref="B9:E9"/>
    <mergeCell ref="B10:E10"/>
    <mergeCell ref="B11:E11"/>
    <mergeCell ref="B12:E12"/>
    <mergeCell ref="B13:E13"/>
    <mergeCell ref="B14:E14"/>
    <mergeCell ref="B78:D78"/>
    <mergeCell ref="B8:E8"/>
    <mergeCell ref="A1:E1"/>
    <mergeCell ref="A2:E2"/>
    <mergeCell ref="A3:E3"/>
    <mergeCell ref="A4:E4"/>
    <mergeCell ref="B7:E7"/>
  </mergeCells>
  <printOptions horizontalCentered="1"/>
  <pageMargins left="0.3" right="0.3" top="0.8" bottom="0.75" header="0.3" footer="0.3"/>
  <pageSetup paperSize="9" scale="68"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5" zoomScaleNormal="100" zoomScaleSheetLayoutView="100" workbookViewId="0">
      <selection activeCell="I19" sqref="I19"/>
    </sheetView>
  </sheetViews>
  <sheetFormatPr defaultColWidth="8.81640625" defaultRowHeight="12.5"/>
  <cols>
    <col min="1" max="1" width="8.81640625" style="3"/>
    <col min="2" max="2" width="44.1796875" style="3" customWidth="1"/>
    <col min="3" max="3" width="10.1796875" style="3" customWidth="1"/>
    <col min="4" max="6" width="30.6328125" style="3" customWidth="1"/>
    <col min="7" max="16384" width="8.81640625" style="3"/>
  </cols>
  <sheetData>
    <row r="1" spans="1:6" s="4" customFormat="1" ht="54.75" customHeight="1">
      <c r="A1" s="226" t="s">
        <v>643</v>
      </c>
      <c r="B1" s="226"/>
      <c r="C1" s="226"/>
      <c r="D1" s="226"/>
      <c r="E1" s="226"/>
      <c r="F1" s="226"/>
    </row>
    <row r="2" spans="1:6" s="4" customFormat="1" ht="50.5" customHeight="1">
      <c r="A2" s="227" t="s">
        <v>644</v>
      </c>
      <c r="B2" s="227"/>
      <c r="C2" s="227"/>
      <c r="D2" s="227"/>
      <c r="E2" s="227"/>
      <c r="F2" s="227"/>
    </row>
    <row r="3" spans="1:6" s="4" customFormat="1">
      <c r="A3" s="228" t="s">
        <v>594</v>
      </c>
      <c r="B3" s="228"/>
      <c r="C3" s="228"/>
      <c r="D3" s="228"/>
      <c r="E3" s="228"/>
      <c r="F3" s="228"/>
    </row>
    <row r="4" spans="1:6" s="4" customFormat="1" ht="32.75" customHeight="1">
      <c r="A4" s="228"/>
      <c r="B4" s="228"/>
      <c r="C4" s="228"/>
      <c r="D4" s="228"/>
      <c r="E4" s="228"/>
      <c r="F4" s="228"/>
    </row>
    <row r="5" spans="1:6" s="4" customFormat="1" ht="17" customHeight="1">
      <c r="A5" s="229" t="str">
        <f>TONGQUAN!C1</f>
        <v>Tại ngày 31 tháng 03 năm 2024
/ As at 31 Mar 2024</v>
      </c>
      <c r="B5" s="229"/>
      <c r="C5" s="229"/>
      <c r="D5" s="229"/>
      <c r="E5" s="229"/>
      <c r="F5" s="229"/>
    </row>
    <row r="6" spans="1:6">
      <c r="A6" s="14"/>
      <c r="B6" s="14"/>
      <c r="C6" s="14"/>
      <c r="D6" s="14"/>
      <c r="E6" s="14"/>
      <c r="F6" s="14"/>
    </row>
    <row r="7" spans="1:6" ht="17" customHeight="1">
      <c r="A7" s="219" t="s">
        <v>2</v>
      </c>
      <c r="B7" s="219"/>
      <c r="C7" s="219" t="str">
        <f>TONGQUAN!D5</f>
        <v>Công ty Cổ phần Quản lý Quỹ Đầu tư Dragon Capital Việt Nam</v>
      </c>
      <c r="D7" s="219"/>
      <c r="E7" s="219"/>
      <c r="F7" s="219"/>
    </row>
    <row r="8" spans="1:6" s="4" customFormat="1" ht="17" customHeight="1">
      <c r="A8" s="206" t="s">
        <v>15</v>
      </c>
      <c r="B8" s="206"/>
      <c r="C8" s="206" t="str">
        <f>TONGQUAN!D6</f>
        <v>Dragon Capital Vietfund Management Joint Stock Company</v>
      </c>
      <c r="D8" s="206"/>
      <c r="E8" s="206"/>
      <c r="F8" s="206"/>
    </row>
    <row r="9" spans="1:6" ht="17" customHeight="1">
      <c r="A9" s="219" t="s">
        <v>3</v>
      </c>
      <c r="B9" s="219"/>
      <c r="C9" s="219" t="str">
        <f>TONGQUAN!D7</f>
        <v>Ngân hàng TNHH Một thành viên Standard Chartered (Việt Nam)</v>
      </c>
      <c r="D9" s="219"/>
      <c r="E9" s="219"/>
      <c r="F9" s="219"/>
    </row>
    <row r="10" spans="1:6" s="4" customFormat="1" ht="17" customHeight="1">
      <c r="A10" s="206" t="s">
        <v>4</v>
      </c>
      <c r="B10" s="206"/>
      <c r="C10" s="206" t="str">
        <f>TONGQUAN!D8</f>
        <v>Standard Chartered Bank (Vietnam) Limited</v>
      </c>
      <c r="D10" s="206"/>
      <c r="E10" s="206"/>
      <c r="F10" s="206"/>
    </row>
    <row r="11" spans="1:6" ht="17" customHeight="1">
      <c r="A11" s="219" t="s">
        <v>5</v>
      </c>
      <c r="B11" s="219"/>
      <c r="C11" s="219" t="str">
        <f>TONGQUAN!D9</f>
        <v>Quỹ Đầu tư Chứng khoán Năng động DC</v>
      </c>
      <c r="D11" s="219"/>
      <c r="E11" s="219"/>
      <c r="F11" s="219"/>
    </row>
    <row r="12" spans="1:6" s="4" customFormat="1" ht="17" customHeight="1">
      <c r="A12" s="206" t="s">
        <v>6</v>
      </c>
      <c r="B12" s="206"/>
      <c r="C12" s="206" t="str">
        <f>TONGQUAN!D10</f>
        <v>DC Dynamic Securities Fund(DCDS)</v>
      </c>
      <c r="D12" s="206"/>
      <c r="E12" s="206"/>
      <c r="F12" s="206"/>
    </row>
    <row r="13" spans="1:6" ht="17" customHeight="1">
      <c r="A13" s="219" t="s">
        <v>7</v>
      </c>
      <c r="B13" s="219"/>
      <c r="C13" s="219" t="str">
        <f>TONGQUAN!D11</f>
        <v>Ngày 08 tháng 04 năm 2024</v>
      </c>
      <c r="D13" s="219"/>
      <c r="E13" s="219"/>
      <c r="F13" s="219"/>
    </row>
    <row r="14" spans="1:6" s="4" customFormat="1" ht="17" customHeight="1">
      <c r="A14" s="206" t="s">
        <v>8</v>
      </c>
      <c r="B14" s="206"/>
      <c r="C14" s="206" t="str">
        <f>TONGQUAN!D12</f>
        <v>08 Apr 2024</v>
      </c>
      <c r="D14" s="206"/>
      <c r="E14" s="206"/>
      <c r="F14" s="206"/>
    </row>
    <row r="15" spans="1:6" s="4" customFormat="1" ht="7.5" customHeight="1">
      <c r="A15" s="13"/>
      <c r="B15" s="13"/>
      <c r="C15" s="13"/>
      <c r="D15" s="13"/>
      <c r="E15" s="13"/>
      <c r="F15" s="13"/>
    </row>
    <row r="16" spans="1:6" s="4" customFormat="1" ht="17" customHeight="1">
      <c r="A16" s="119" t="s">
        <v>641</v>
      </c>
      <c r="B16" s="120" t="s">
        <v>642</v>
      </c>
      <c r="C16" s="13"/>
      <c r="D16" s="13"/>
      <c r="E16" s="13"/>
      <c r="F16" s="13"/>
    </row>
    <row r="17" spans="1:6" s="4" customFormat="1" ht="17" customHeight="1">
      <c r="A17" s="121" t="s">
        <v>16</v>
      </c>
      <c r="B17" s="122" t="s">
        <v>595</v>
      </c>
      <c r="C17" s="13"/>
      <c r="D17" s="13"/>
      <c r="E17" s="13"/>
      <c r="F17" s="13"/>
    </row>
    <row r="18" spans="1:6" s="4" customFormat="1" ht="50.75" customHeight="1">
      <c r="A18" s="12" t="s">
        <v>17</v>
      </c>
      <c r="B18" s="10" t="s">
        <v>18</v>
      </c>
      <c r="C18" s="12" t="s">
        <v>19</v>
      </c>
      <c r="D18" s="11" t="s">
        <v>1312</v>
      </c>
      <c r="E18" s="11" t="s">
        <v>1313</v>
      </c>
      <c r="F18" s="79" t="s">
        <v>20</v>
      </c>
    </row>
    <row r="19" spans="1:6" ht="39" customHeight="1">
      <c r="A19" s="199" t="s">
        <v>991</v>
      </c>
      <c r="B19" s="198" t="s">
        <v>992</v>
      </c>
      <c r="C19" s="199" t="s">
        <v>993</v>
      </c>
      <c r="D19" s="201"/>
      <c r="E19" s="201"/>
      <c r="F19" s="200"/>
    </row>
    <row r="20" spans="1:6" ht="39" customHeight="1">
      <c r="A20" s="194" t="s">
        <v>994</v>
      </c>
      <c r="B20" s="193" t="s">
        <v>995</v>
      </c>
      <c r="C20" s="194" t="s">
        <v>996</v>
      </c>
      <c r="D20" s="197">
        <v>39831366491</v>
      </c>
      <c r="E20" s="197">
        <v>59838686129</v>
      </c>
      <c r="F20" s="196">
        <v>0.43523556224645898</v>
      </c>
    </row>
    <row r="21" spans="1:6" ht="39" customHeight="1">
      <c r="A21" s="194" t="s">
        <v>997</v>
      </c>
      <c r="B21" s="193" t="s">
        <v>998</v>
      </c>
      <c r="C21" s="194" t="s">
        <v>999</v>
      </c>
      <c r="D21" s="197"/>
      <c r="E21" s="197"/>
      <c r="F21" s="196"/>
    </row>
    <row r="22" spans="1:6" ht="39" customHeight="1">
      <c r="A22" s="194" t="s">
        <v>1000</v>
      </c>
      <c r="B22" s="193" t="s">
        <v>1001</v>
      </c>
      <c r="C22" s="194" t="s">
        <v>1002</v>
      </c>
      <c r="D22" s="197" t="s">
        <v>1003</v>
      </c>
      <c r="E22" s="197" t="s">
        <v>1004</v>
      </c>
      <c r="F22" s="196" t="s">
        <v>1005</v>
      </c>
    </row>
    <row r="23" spans="1:6" ht="39" customHeight="1">
      <c r="A23" s="194" t="s">
        <v>1006</v>
      </c>
      <c r="B23" s="193" t="s">
        <v>1007</v>
      </c>
      <c r="C23" s="194" t="s">
        <v>1008</v>
      </c>
      <c r="D23" s="197">
        <v>39831366491</v>
      </c>
      <c r="E23" s="197">
        <v>59838686129</v>
      </c>
      <c r="F23" s="196">
        <v>0.43523556224645898</v>
      </c>
    </row>
    <row r="24" spans="1:6" ht="39" customHeight="1">
      <c r="A24" s="194" t="s">
        <v>1009</v>
      </c>
      <c r="B24" s="193" t="s">
        <v>1010</v>
      </c>
      <c r="C24" s="194" t="s">
        <v>1011</v>
      </c>
      <c r="D24" s="197" t="s">
        <v>1012</v>
      </c>
      <c r="E24" s="197" t="s">
        <v>1013</v>
      </c>
      <c r="F24" s="196" t="s">
        <v>1014</v>
      </c>
    </row>
    <row r="25" spans="1:6" ht="48" customHeight="1">
      <c r="A25" s="194" t="s">
        <v>1015</v>
      </c>
      <c r="B25" s="193" t="s">
        <v>1016</v>
      </c>
      <c r="C25" s="194" t="s">
        <v>1017</v>
      </c>
      <c r="D25" s="197">
        <v>4784843160</v>
      </c>
      <c r="E25" s="197">
        <v>1448301386</v>
      </c>
      <c r="F25" s="196">
        <v>7.9713120916408498</v>
      </c>
    </row>
    <row r="26" spans="1:6" ht="45" customHeight="1">
      <c r="A26" s="194" t="s">
        <v>1018</v>
      </c>
      <c r="B26" s="193" t="s">
        <v>1019</v>
      </c>
      <c r="C26" s="194" t="s">
        <v>1020</v>
      </c>
      <c r="D26" s="197">
        <v>322643969</v>
      </c>
      <c r="E26" s="197">
        <v>136051360</v>
      </c>
      <c r="F26" s="196">
        <v>2.4333669895685199</v>
      </c>
    </row>
    <row r="27" spans="1:6" ht="42" customHeight="1">
      <c r="A27" s="194" t="s">
        <v>1021</v>
      </c>
      <c r="B27" s="193" t="s">
        <v>1022</v>
      </c>
      <c r="C27" s="194" t="s">
        <v>1023</v>
      </c>
      <c r="D27" s="197">
        <v>34723879362</v>
      </c>
      <c r="E27" s="197">
        <v>58254333383</v>
      </c>
      <c r="F27" s="196">
        <v>0.38248918063787801</v>
      </c>
    </row>
    <row r="28" spans="1:6" ht="48" customHeight="1">
      <c r="A28" s="194" t="s">
        <v>1024</v>
      </c>
      <c r="B28" s="193" t="s">
        <v>1025</v>
      </c>
      <c r="C28" s="194" t="s">
        <v>1026</v>
      </c>
      <c r="D28" s="197">
        <v>0</v>
      </c>
      <c r="E28" s="197">
        <v>0</v>
      </c>
      <c r="F28" s="196"/>
    </row>
    <row r="29" spans="1:6" ht="39" customHeight="1">
      <c r="A29" s="194" t="s">
        <v>1027</v>
      </c>
      <c r="B29" s="193" t="s">
        <v>1028</v>
      </c>
      <c r="C29" s="194" t="s">
        <v>1029</v>
      </c>
      <c r="D29" s="197">
        <v>0</v>
      </c>
      <c r="E29" s="197">
        <v>0</v>
      </c>
      <c r="F29" s="196"/>
    </row>
    <row r="30" spans="1:6" ht="39" customHeight="1">
      <c r="A30" s="194" t="s">
        <v>1030</v>
      </c>
      <c r="B30" s="193" t="s">
        <v>1031</v>
      </c>
      <c r="C30" s="194" t="s">
        <v>1032</v>
      </c>
      <c r="D30" s="197">
        <v>1771461205650</v>
      </c>
      <c r="E30" s="197">
        <v>1469077080000</v>
      </c>
      <c r="F30" s="196">
        <v>1.5182578534814799</v>
      </c>
    </row>
    <row r="31" spans="1:6" ht="39" customHeight="1">
      <c r="A31" s="194" t="s">
        <v>1033</v>
      </c>
      <c r="B31" s="193" t="s">
        <v>1034</v>
      </c>
      <c r="C31" s="194" t="s">
        <v>1035</v>
      </c>
      <c r="D31" s="197" t="s">
        <v>1036</v>
      </c>
      <c r="E31" s="197" t="s">
        <v>1037</v>
      </c>
      <c r="F31" s="196" t="s">
        <v>1038</v>
      </c>
    </row>
    <row r="32" spans="1:6" ht="39" customHeight="1">
      <c r="A32" s="194" t="s">
        <v>1039</v>
      </c>
      <c r="B32" s="193" t="s">
        <v>1040</v>
      </c>
      <c r="C32" s="194" t="s">
        <v>1041</v>
      </c>
      <c r="D32" s="197">
        <v>1771461205650</v>
      </c>
      <c r="E32" s="197">
        <v>1451817016000</v>
      </c>
      <c r="F32" s="196">
        <v>1.5791629083565999</v>
      </c>
    </row>
    <row r="33" spans="1:6" ht="39" customHeight="1">
      <c r="A33" s="194" t="s">
        <v>1042</v>
      </c>
      <c r="B33" s="193" t="s">
        <v>1043</v>
      </c>
      <c r="C33" s="194" t="s">
        <v>1044</v>
      </c>
      <c r="D33" s="197">
        <v>0</v>
      </c>
      <c r="E33" s="197">
        <v>0</v>
      </c>
      <c r="F33" s="196"/>
    </row>
    <row r="34" spans="1:6" ht="39" customHeight="1">
      <c r="A34" s="194" t="s">
        <v>1045</v>
      </c>
      <c r="B34" s="193" t="s">
        <v>1046</v>
      </c>
      <c r="C34" s="194" t="s">
        <v>1047</v>
      </c>
      <c r="D34" s="197">
        <v>0</v>
      </c>
      <c r="E34" s="197">
        <v>15155514000</v>
      </c>
      <c r="F34" s="196">
        <v>0</v>
      </c>
    </row>
    <row r="35" spans="1:6" ht="39" customHeight="1">
      <c r="A35" s="194" t="s">
        <v>1048</v>
      </c>
      <c r="B35" s="193" t="s">
        <v>1049</v>
      </c>
      <c r="C35" s="194" t="s">
        <v>1050</v>
      </c>
      <c r="D35" s="197">
        <v>0</v>
      </c>
      <c r="E35" s="197">
        <v>0</v>
      </c>
      <c r="F35" s="196"/>
    </row>
    <row r="36" spans="1:6" ht="39" customHeight="1">
      <c r="A36" s="194" t="s">
        <v>1051</v>
      </c>
      <c r="B36" s="193" t="s">
        <v>1052</v>
      </c>
      <c r="C36" s="194" t="s">
        <v>1053</v>
      </c>
      <c r="D36" s="197">
        <v>0</v>
      </c>
      <c r="E36" s="197">
        <v>0</v>
      </c>
      <c r="F36" s="196"/>
    </row>
    <row r="37" spans="1:6" ht="39" customHeight="1">
      <c r="A37" s="194" t="s">
        <v>1054</v>
      </c>
      <c r="B37" s="193" t="s">
        <v>1055</v>
      </c>
      <c r="C37" s="194" t="s">
        <v>1056</v>
      </c>
      <c r="D37" s="197">
        <v>0</v>
      </c>
      <c r="E37" s="197">
        <v>2104550000</v>
      </c>
      <c r="F37" s="196"/>
    </row>
    <row r="38" spans="1:6" ht="39" customHeight="1">
      <c r="A38" s="194" t="s">
        <v>1057</v>
      </c>
      <c r="B38" s="193" t="s">
        <v>1058</v>
      </c>
      <c r="C38" s="194" t="s">
        <v>1059</v>
      </c>
      <c r="D38" s="197">
        <v>0</v>
      </c>
      <c r="E38" s="197">
        <v>0</v>
      </c>
      <c r="F38" s="196"/>
    </row>
    <row r="39" spans="1:6" ht="39" customHeight="1">
      <c r="A39" s="194" t="s">
        <v>1060</v>
      </c>
      <c r="B39" s="193" t="s">
        <v>1061</v>
      </c>
      <c r="C39" s="194" t="s">
        <v>1062</v>
      </c>
      <c r="D39" s="197">
        <v>0</v>
      </c>
      <c r="E39" s="197">
        <v>0</v>
      </c>
      <c r="F39" s="196"/>
    </row>
    <row r="40" spans="1:6" ht="39" customHeight="1">
      <c r="A40" s="194" t="s">
        <v>1063</v>
      </c>
      <c r="B40" s="193" t="s">
        <v>1064</v>
      </c>
      <c r="C40" s="194" t="s">
        <v>1065</v>
      </c>
      <c r="D40" s="197">
        <v>0</v>
      </c>
      <c r="E40" s="197">
        <v>0</v>
      </c>
      <c r="F40" s="196"/>
    </row>
    <row r="41" spans="1:6" ht="39" customHeight="1">
      <c r="A41" s="194" t="s">
        <v>1066</v>
      </c>
      <c r="B41" s="193" t="s">
        <v>1067</v>
      </c>
      <c r="C41" s="194" t="s">
        <v>1068</v>
      </c>
      <c r="D41" s="197">
        <v>0</v>
      </c>
      <c r="E41" s="197">
        <v>0</v>
      </c>
      <c r="F41" s="196"/>
    </row>
    <row r="42" spans="1:6" ht="39" customHeight="1">
      <c r="A42" s="194" t="s">
        <v>1069</v>
      </c>
      <c r="B42" s="193" t="s">
        <v>1070</v>
      </c>
      <c r="C42" s="194" t="s">
        <v>1071</v>
      </c>
      <c r="D42" s="197" t="s">
        <v>1072</v>
      </c>
      <c r="E42" s="197" t="s">
        <v>1073</v>
      </c>
      <c r="F42" s="196" t="s">
        <v>1074</v>
      </c>
    </row>
    <row r="43" spans="1:6" ht="39" customHeight="1">
      <c r="A43" s="194" t="s">
        <v>1075</v>
      </c>
      <c r="B43" s="193" t="s">
        <v>1076</v>
      </c>
      <c r="C43" s="194" t="s">
        <v>1077</v>
      </c>
      <c r="D43" s="197">
        <v>1421300000</v>
      </c>
      <c r="E43" s="197">
        <v>2949367123</v>
      </c>
      <c r="F43" s="196">
        <v>0.67625766599538095</v>
      </c>
    </row>
    <row r="44" spans="1:6" ht="39" customHeight="1">
      <c r="A44" s="194" t="s">
        <v>1078</v>
      </c>
      <c r="B44" s="193" t="s">
        <v>1079</v>
      </c>
      <c r="C44" s="194" t="s">
        <v>1080</v>
      </c>
      <c r="D44" s="197" t="s">
        <v>1081</v>
      </c>
      <c r="E44" s="197" t="s">
        <v>1082</v>
      </c>
      <c r="F44" s="196" t="s">
        <v>1083</v>
      </c>
    </row>
    <row r="45" spans="1:6" ht="39" customHeight="1">
      <c r="A45" s="194" t="s">
        <v>1084</v>
      </c>
      <c r="B45" s="193" t="s">
        <v>1085</v>
      </c>
      <c r="C45" s="194" t="s">
        <v>1086</v>
      </c>
      <c r="D45" s="197">
        <v>1421300000</v>
      </c>
      <c r="E45" s="197">
        <v>2860600000</v>
      </c>
      <c r="F45" s="196">
        <v>1.4825284239073699</v>
      </c>
    </row>
    <row r="46" spans="1:6" ht="39" customHeight="1">
      <c r="A46" s="194" t="s">
        <v>1087</v>
      </c>
      <c r="B46" s="193" t="s">
        <v>1088</v>
      </c>
      <c r="C46" s="194" t="s">
        <v>1089</v>
      </c>
      <c r="D46" s="197">
        <v>0</v>
      </c>
      <c r="E46" s="197">
        <v>88767123</v>
      </c>
      <c r="F46" s="196">
        <v>0</v>
      </c>
    </row>
    <row r="47" spans="1:6" ht="39" customHeight="1">
      <c r="A47" s="194" t="s">
        <v>1090</v>
      </c>
      <c r="B47" s="193" t="s">
        <v>1091</v>
      </c>
      <c r="C47" s="194" t="s">
        <v>1092</v>
      </c>
      <c r="D47" s="197">
        <v>0</v>
      </c>
      <c r="E47" s="197">
        <v>0</v>
      </c>
      <c r="F47" s="196"/>
    </row>
    <row r="48" spans="1:6" ht="39" customHeight="1">
      <c r="A48" s="194" t="s">
        <v>1093</v>
      </c>
      <c r="B48" s="193" t="s">
        <v>1094</v>
      </c>
      <c r="C48" s="194" t="s">
        <v>1095</v>
      </c>
      <c r="D48" s="197" t="s">
        <v>1096</v>
      </c>
      <c r="E48" s="197" t="s">
        <v>1097</v>
      </c>
      <c r="F48" s="196" t="s">
        <v>1098</v>
      </c>
    </row>
    <row r="49" spans="1:6" ht="39" customHeight="1">
      <c r="A49" s="194" t="s">
        <v>1099</v>
      </c>
      <c r="B49" s="193" t="s">
        <v>1100</v>
      </c>
      <c r="C49" s="194" t="s">
        <v>1101</v>
      </c>
      <c r="D49" s="197">
        <v>0</v>
      </c>
      <c r="E49" s="197">
        <v>0</v>
      </c>
      <c r="F49" s="196"/>
    </row>
    <row r="50" spans="1:6" ht="39" customHeight="1">
      <c r="A50" s="194" t="s">
        <v>1102</v>
      </c>
      <c r="B50" s="193" t="s">
        <v>1103</v>
      </c>
      <c r="C50" s="194" t="s">
        <v>1104</v>
      </c>
      <c r="D50" s="197">
        <v>0</v>
      </c>
      <c r="E50" s="197">
        <v>0</v>
      </c>
      <c r="F50" s="196"/>
    </row>
    <row r="51" spans="1:6" ht="39" customHeight="1">
      <c r="A51" s="194" t="s">
        <v>1105</v>
      </c>
      <c r="B51" s="193" t="s">
        <v>1106</v>
      </c>
      <c r="C51" s="194" t="s">
        <v>1107</v>
      </c>
      <c r="D51" s="197">
        <v>0</v>
      </c>
      <c r="E51" s="197">
        <v>0</v>
      </c>
      <c r="F51" s="196"/>
    </row>
    <row r="52" spans="1:6" ht="39" customHeight="1">
      <c r="A52" s="194" t="s">
        <v>1108</v>
      </c>
      <c r="B52" s="193" t="s">
        <v>1109</v>
      </c>
      <c r="C52" s="194" t="s">
        <v>1110</v>
      </c>
      <c r="D52" s="197">
        <v>0</v>
      </c>
      <c r="E52" s="197">
        <v>0</v>
      </c>
      <c r="F52" s="196"/>
    </row>
    <row r="53" spans="1:6" ht="39" customHeight="1">
      <c r="A53" s="194" t="s">
        <v>1111</v>
      </c>
      <c r="B53" s="193" t="s">
        <v>1112</v>
      </c>
      <c r="C53" s="194" t="s">
        <v>1113</v>
      </c>
      <c r="D53" s="197" t="s">
        <v>1114</v>
      </c>
      <c r="E53" s="197" t="s">
        <v>1115</v>
      </c>
      <c r="F53" s="196" t="s">
        <v>1116</v>
      </c>
    </row>
    <row r="54" spans="1:6" ht="39" customHeight="1">
      <c r="A54" s="194" t="s">
        <v>1117</v>
      </c>
      <c r="B54" s="193" t="s">
        <v>1118</v>
      </c>
      <c r="C54" s="194" t="s">
        <v>1119</v>
      </c>
      <c r="D54" s="197">
        <v>34039950000</v>
      </c>
      <c r="E54" s="197">
        <v>28573030000</v>
      </c>
      <c r="F54" s="196">
        <v>0.43537231294055301</v>
      </c>
    </row>
    <row r="55" spans="1:6" ht="39" customHeight="1">
      <c r="A55" s="194" t="s">
        <v>1120</v>
      </c>
      <c r="B55" s="193" t="s">
        <v>1121</v>
      </c>
      <c r="C55" s="194" t="s">
        <v>1122</v>
      </c>
      <c r="D55" s="197" t="s">
        <v>1123</v>
      </c>
      <c r="E55" s="197" t="s">
        <v>1124</v>
      </c>
      <c r="F55" s="196" t="s">
        <v>1125</v>
      </c>
    </row>
    <row r="56" spans="1:6" ht="39" customHeight="1">
      <c r="A56" s="194" t="s">
        <v>1126</v>
      </c>
      <c r="B56" s="193" t="s">
        <v>1127</v>
      </c>
      <c r="C56" s="194" t="s">
        <v>1128</v>
      </c>
      <c r="D56" s="197">
        <v>-866400000</v>
      </c>
      <c r="E56" s="197">
        <v>-866400000</v>
      </c>
      <c r="F56" s="196">
        <v>1</v>
      </c>
    </row>
    <row r="57" spans="1:6" ht="39" customHeight="1">
      <c r="A57" s="194" t="s">
        <v>1129</v>
      </c>
      <c r="B57" s="193" t="s">
        <v>1130</v>
      </c>
      <c r="C57" s="194" t="s">
        <v>1131</v>
      </c>
      <c r="D57" s="197" t="s">
        <v>1132</v>
      </c>
      <c r="E57" s="197" t="s">
        <v>1133</v>
      </c>
      <c r="F57" s="196" t="s">
        <v>1134</v>
      </c>
    </row>
    <row r="58" spans="1:6" ht="39" customHeight="1">
      <c r="A58" s="194" t="s">
        <v>1135</v>
      </c>
      <c r="B58" s="193" t="s">
        <v>1136</v>
      </c>
      <c r="C58" s="194" t="s">
        <v>1137</v>
      </c>
      <c r="D58" s="197">
        <v>0</v>
      </c>
      <c r="E58" s="197">
        <v>0</v>
      </c>
      <c r="F58" s="196"/>
    </row>
    <row r="59" spans="1:6" ht="39" customHeight="1">
      <c r="A59" s="194" t="s">
        <v>1138</v>
      </c>
      <c r="B59" s="193" t="s">
        <v>1139</v>
      </c>
      <c r="C59" s="194" t="s">
        <v>1140</v>
      </c>
      <c r="D59" s="197">
        <v>-866400000</v>
      </c>
      <c r="E59" s="197">
        <v>-866400000</v>
      </c>
      <c r="F59" s="196">
        <v>1</v>
      </c>
    </row>
    <row r="60" spans="1:6" ht="39" customHeight="1">
      <c r="A60" s="194" t="s">
        <v>1141</v>
      </c>
      <c r="B60" s="193" t="s">
        <v>1142</v>
      </c>
      <c r="C60" s="194" t="s">
        <v>1143</v>
      </c>
      <c r="D60" s="197">
        <v>0</v>
      </c>
      <c r="E60" s="197">
        <v>0</v>
      </c>
      <c r="F60" s="196"/>
    </row>
    <row r="61" spans="1:6" ht="39" customHeight="1">
      <c r="A61" s="194" t="s">
        <v>1144</v>
      </c>
      <c r="B61" s="193" t="s">
        <v>1145</v>
      </c>
      <c r="C61" s="194" t="s">
        <v>1146</v>
      </c>
      <c r="D61" s="197">
        <v>57946221</v>
      </c>
      <c r="E61" s="197">
        <v>0</v>
      </c>
      <c r="F61" s="196"/>
    </row>
    <row r="62" spans="1:6" ht="39" customHeight="1">
      <c r="A62" s="194" t="s">
        <v>1147</v>
      </c>
      <c r="B62" s="193" t="s">
        <v>1148</v>
      </c>
      <c r="C62" s="194" t="s">
        <v>1149</v>
      </c>
      <c r="D62" s="197" t="s">
        <v>1150</v>
      </c>
      <c r="E62" s="197" t="s">
        <v>1151</v>
      </c>
      <c r="F62" s="196" t="s">
        <v>1152</v>
      </c>
    </row>
    <row r="63" spans="1:6" ht="39" customHeight="1">
      <c r="A63" s="199" t="s">
        <v>1153</v>
      </c>
      <c r="B63" s="198" t="s">
        <v>1154</v>
      </c>
      <c r="C63" s="199" t="s">
        <v>1155</v>
      </c>
      <c r="D63" s="201">
        <v>1845945368362</v>
      </c>
      <c r="E63" s="201">
        <v>1559571763252</v>
      </c>
      <c r="F63" s="200">
        <v>1.3799291462838399</v>
      </c>
    </row>
    <row r="64" spans="1:6" ht="39" customHeight="1">
      <c r="A64" s="199" t="s">
        <v>1156</v>
      </c>
      <c r="B64" s="198" t="s">
        <v>1157</v>
      </c>
      <c r="C64" s="199" t="s">
        <v>1158</v>
      </c>
      <c r="D64" s="201"/>
      <c r="E64" s="201"/>
      <c r="F64" s="200"/>
    </row>
    <row r="65" spans="1:6" ht="39" customHeight="1">
      <c r="A65" s="194" t="s">
        <v>1159</v>
      </c>
      <c r="B65" s="193" t="s">
        <v>1160</v>
      </c>
      <c r="C65" s="194" t="s">
        <v>1161</v>
      </c>
      <c r="D65" s="197">
        <v>0</v>
      </c>
      <c r="E65" s="197">
        <v>0</v>
      </c>
      <c r="F65" s="196"/>
    </row>
    <row r="66" spans="1:6" ht="39" customHeight="1">
      <c r="A66" s="194" t="s">
        <v>1162</v>
      </c>
      <c r="B66" s="193" t="s">
        <v>1163</v>
      </c>
      <c r="C66" s="194" t="s">
        <v>1164</v>
      </c>
      <c r="D66" s="197" t="s">
        <v>1165</v>
      </c>
      <c r="E66" s="197" t="s">
        <v>1166</v>
      </c>
      <c r="F66" s="196" t="s">
        <v>1167</v>
      </c>
    </row>
    <row r="67" spans="1:6" ht="39" customHeight="1">
      <c r="A67" s="194" t="s">
        <v>1168</v>
      </c>
      <c r="B67" s="193" t="s">
        <v>1169</v>
      </c>
      <c r="C67" s="194" t="s">
        <v>1170</v>
      </c>
      <c r="D67" s="197">
        <v>33945995000</v>
      </c>
      <c r="E67" s="197">
        <v>43686305000</v>
      </c>
      <c r="F67" s="196">
        <v>0.39069588672418698</v>
      </c>
    </row>
    <row r="68" spans="1:6" ht="39" customHeight="1">
      <c r="A68" s="194" t="s">
        <v>1171</v>
      </c>
      <c r="B68" s="193" t="s">
        <v>1172</v>
      </c>
      <c r="C68" s="194" t="s">
        <v>1173</v>
      </c>
      <c r="D68" s="197" t="s">
        <v>1174</v>
      </c>
      <c r="E68" s="197" t="s">
        <v>1175</v>
      </c>
      <c r="F68" s="196" t="s">
        <v>1176</v>
      </c>
    </row>
    <row r="69" spans="1:6" ht="39" customHeight="1">
      <c r="A69" s="194" t="s">
        <v>1177</v>
      </c>
      <c r="B69" s="193" t="s">
        <v>1178</v>
      </c>
      <c r="C69" s="194" t="s">
        <v>1179</v>
      </c>
      <c r="D69" s="197">
        <v>21892267322</v>
      </c>
      <c r="E69" s="197">
        <v>9475537356</v>
      </c>
      <c r="F69" s="196">
        <v>3.2733121340087901</v>
      </c>
    </row>
    <row r="70" spans="1:6" ht="39" customHeight="1">
      <c r="A70" s="194" t="s">
        <v>1180</v>
      </c>
      <c r="B70" s="193" t="s">
        <v>1181</v>
      </c>
      <c r="C70" s="194" t="s">
        <v>1182</v>
      </c>
      <c r="D70" s="197" t="s">
        <v>1183</v>
      </c>
      <c r="E70" s="197" t="s">
        <v>1184</v>
      </c>
      <c r="F70" s="196" t="s">
        <v>1185</v>
      </c>
    </row>
    <row r="71" spans="1:6" ht="39" customHeight="1">
      <c r="A71" s="194" t="s">
        <v>1186</v>
      </c>
      <c r="B71" s="193" t="s">
        <v>1187</v>
      </c>
      <c r="C71" s="194" t="s">
        <v>1188</v>
      </c>
      <c r="D71" s="197">
        <v>17920247791</v>
      </c>
      <c r="E71" s="197">
        <v>6076957403</v>
      </c>
      <c r="F71" s="196">
        <v>4.9534248207743303</v>
      </c>
    </row>
    <row r="72" spans="1:6" ht="39" customHeight="1">
      <c r="A72" s="194" t="s">
        <v>1189</v>
      </c>
      <c r="B72" s="193" t="s">
        <v>1190</v>
      </c>
      <c r="C72" s="194" t="s">
        <v>1191</v>
      </c>
      <c r="D72" s="197">
        <v>4784843160</v>
      </c>
      <c r="E72" s="197">
        <v>1448301386</v>
      </c>
      <c r="F72" s="196">
        <v>7.9713120916408498</v>
      </c>
    </row>
    <row r="73" spans="1:6" ht="48" customHeight="1">
      <c r="A73" s="194" t="s">
        <v>1192</v>
      </c>
      <c r="B73" s="193" t="s">
        <v>1193</v>
      </c>
      <c r="C73" s="194" t="s">
        <v>1194</v>
      </c>
      <c r="D73" s="197">
        <v>0</v>
      </c>
      <c r="E73" s="197">
        <v>0</v>
      </c>
      <c r="F73" s="196"/>
    </row>
    <row r="74" spans="1:6" ht="39" customHeight="1">
      <c r="A74" s="194" t="s">
        <v>1195</v>
      </c>
      <c r="B74" s="193" t="s">
        <v>1196</v>
      </c>
      <c r="C74" s="194" t="s">
        <v>1197</v>
      </c>
      <c r="D74" s="197">
        <v>0</v>
      </c>
      <c r="E74" s="197">
        <v>0</v>
      </c>
      <c r="F74" s="196"/>
    </row>
    <row r="75" spans="1:6" ht="39" customHeight="1">
      <c r="A75" s="194" t="s">
        <v>1198</v>
      </c>
      <c r="B75" s="193" t="s">
        <v>1199</v>
      </c>
      <c r="C75" s="194" t="s">
        <v>1200</v>
      </c>
      <c r="D75" s="197">
        <v>13135404631</v>
      </c>
      <c r="E75" s="197">
        <v>4628656017</v>
      </c>
      <c r="F75" s="196">
        <v>4.3530881004183897</v>
      </c>
    </row>
    <row r="76" spans="1:6" ht="39" customHeight="1">
      <c r="A76" s="194" t="s">
        <v>1201</v>
      </c>
      <c r="B76" s="193" t="s">
        <v>1202</v>
      </c>
      <c r="C76" s="194" t="s">
        <v>1203</v>
      </c>
      <c r="D76" s="197">
        <v>76171494</v>
      </c>
      <c r="E76" s="197">
        <v>24333177</v>
      </c>
      <c r="F76" s="196">
        <v>4.0844027936831502</v>
      </c>
    </row>
    <row r="77" spans="1:6" ht="61" customHeight="1">
      <c r="A77" s="194" t="s">
        <v>1204</v>
      </c>
      <c r="B77" s="193" t="s">
        <v>1205</v>
      </c>
      <c r="C77" s="194" t="s">
        <v>1206</v>
      </c>
      <c r="D77" s="197">
        <v>393003839</v>
      </c>
      <c r="E77" s="197">
        <v>210829151</v>
      </c>
      <c r="F77" s="196">
        <v>1.53245384625547</v>
      </c>
    </row>
    <row r="78" spans="1:6" ht="39" customHeight="1">
      <c r="A78" s="194" t="s">
        <v>1207</v>
      </c>
      <c r="B78" s="193" t="s">
        <v>1208</v>
      </c>
      <c r="C78" s="194" t="s">
        <v>1209</v>
      </c>
      <c r="D78" s="197">
        <v>39925000</v>
      </c>
      <c r="E78" s="197">
        <v>39925000</v>
      </c>
      <c r="F78" s="196">
        <v>1</v>
      </c>
    </row>
    <row r="79" spans="1:6" ht="39" customHeight="1">
      <c r="A79" s="194" t="s">
        <v>1210</v>
      </c>
      <c r="B79" s="193" t="s">
        <v>1211</v>
      </c>
      <c r="C79" s="194" t="s">
        <v>1212</v>
      </c>
      <c r="D79" s="197">
        <v>14983607</v>
      </c>
      <c r="E79" s="197">
        <v>24000000</v>
      </c>
      <c r="F79" s="196">
        <v>1.00165139103774</v>
      </c>
    </row>
    <row r="80" spans="1:6" ht="39" customHeight="1">
      <c r="A80" s="194" t="s">
        <v>1213</v>
      </c>
      <c r="B80" s="193" t="s">
        <v>1214</v>
      </c>
      <c r="C80" s="194" t="s">
        <v>1215</v>
      </c>
      <c r="D80" s="197">
        <v>2846644919</v>
      </c>
      <c r="E80" s="197">
        <v>2448036416</v>
      </c>
      <c r="F80" s="196">
        <v>1.3965780718227001</v>
      </c>
    </row>
    <row r="81" spans="1:6" ht="39" customHeight="1">
      <c r="A81" s="194" t="s">
        <v>1216</v>
      </c>
      <c r="B81" s="193" t="s">
        <v>1217</v>
      </c>
      <c r="C81" s="194" t="s">
        <v>1218</v>
      </c>
      <c r="D81" s="197">
        <v>40144991</v>
      </c>
      <c r="E81" s="197">
        <v>34523592</v>
      </c>
      <c r="F81" s="196">
        <v>1.39657800913577</v>
      </c>
    </row>
    <row r="82" spans="1:6" ht="39" customHeight="1">
      <c r="A82" s="194" t="s">
        <v>1219</v>
      </c>
      <c r="B82" s="193" t="s">
        <v>1220</v>
      </c>
      <c r="C82" s="194" t="s">
        <v>1221</v>
      </c>
      <c r="D82" s="197">
        <v>64231987</v>
      </c>
      <c r="E82" s="197">
        <v>55237745</v>
      </c>
      <c r="F82" s="196">
        <v>1.39657803957558</v>
      </c>
    </row>
    <row r="83" spans="1:6" ht="39" customHeight="1">
      <c r="A83" s="194" t="s">
        <v>1222</v>
      </c>
      <c r="B83" s="193" t="s">
        <v>1223</v>
      </c>
      <c r="C83" s="194" t="s">
        <v>1224</v>
      </c>
      <c r="D83" s="197">
        <v>113832006</v>
      </c>
      <c r="E83" s="197">
        <v>133524523</v>
      </c>
      <c r="F83" s="196">
        <v>0.45709359922147602</v>
      </c>
    </row>
    <row r="84" spans="1:6" ht="39" customHeight="1">
      <c r="A84" s="194" t="s">
        <v>1225</v>
      </c>
      <c r="B84" s="193" t="s">
        <v>1226</v>
      </c>
      <c r="C84" s="194" t="s">
        <v>1227</v>
      </c>
      <c r="D84" s="197">
        <v>113832006</v>
      </c>
      <c r="E84" s="197">
        <v>133524523</v>
      </c>
      <c r="F84" s="196">
        <v>0.45709359922147602</v>
      </c>
    </row>
    <row r="85" spans="1:6" ht="46" customHeight="1">
      <c r="A85" s="194" t="s">
        <v>1228</v>
      </c>
      <c r="B85" s="193" t="s">
        <v>1229</v>
      </c>
      <c r="C85" s="194" t="s">
        <v>1230</v>
      </c>
      <c r="D85" s="197">
        <v>0</v>
      </c>
      <c r="E85" s="197">
        <v>0</v>
      </c>
      <c r="F85" s="196"/>
    </row>
    <row r="86" spans="1:6" ht="39" customHeight="1">
      <c r="A86" s="194" t="s">
        <v>1231</v>
      </c>
      <c r="B86" s="193" t="s">
        <v>1232</v>
      </c>
      <c r="C86" s="194" t="s">
        <v>1233</v>
      </c>
      <c r="D86" s="197">
        <v>109692718</v>
      </c>
      <c r="E86" s="197">
        <v>105316133</v>
      </c>
      <c r="F86" s="196">
        <v>1.0099569491312801</v>
      </c>
    </row>
    <row r="87" spans="1:6" ht="39" customHeight="1">
      <c r="A87" s="194" t="s">
        <v>1234</v>
      </c>
      <c r="B87" s="193" t="s">
        <v>1235</v>
      </c>
      <c r="C87" s="194" t="s">
        <v>1236</v>
      </c>
      <c r="D87" s="197">
        <v>58392718</v>
      </c>
      <c r="E87" s="197">
        <v>50216133</v>
      </c>
      <c r="F87" s="196">
        <v>1.3965780670532399</v>
      </c>
    </row>
    <row r="88" spans="1:6" ht="39" customHeight="1">
      <c r="A88" s="194" t="s">
        <v>1237</v>
      </c>
      <c r="B88" s="193" t="s">
        <v>1238</v>
      </c>
      <c r="C88" s="194" t="s">
        <v>1239</v>
      </c>
      <c r="D88" s="197">
        <v>40300000</v>
      </c>
      <c r="E88" s="197">
        <v>44100000</v>
      </c>
      <c r="F88" s="196">
        <v>0.60329341317365304</v>
      </c>
    </row>
    <row r="89" spans="1:6" ht="60" customHeight="1">
      <c r="A89" s="194" t="s">
        <v>1240</v>
      </c>
      <c r="B89" s="193" t="s">
        <v>1241</v>
      </c>
      <c r="C89" s="194" t="s">
        <v>1242</v>
      </c>
      <c r="D89" s="197">
        <v>11000000</v>
      </c>
      <c r="E89" s="197">
        <v>11000000</v>
      </c>
      <c r="F89" s="196"/>
    </row>
    <row r="90" spans="1:6" ht="39" customHeight="1">
      <c r="A90" s="194" t="s">
        <v>1243</v>
      </c>
      <c r="B90" s="193" t="s">
        <v>1244</v>
      </c>
      <c r="C90" s="194" t="s">
        <v>1245</v>
      </c>
      <c r="D90" s="197">
        <v>50050000</v>
      </c>
      <c r="E90" s="197">
        <v>102480000</v>
      </c>
      <c r="F90" s="196">
        <v>1.0544444538781499</v>
      </c>
    </row>
    <row r="91" spans="1:6" ht="39" customHeight="1">
      <c r="A91" s="194" t="s">
        <v>1246</v>
      </c>
      <c r="B91" s="193" t="s">
        <v>1247</v>
      </c>
      <c r="C91" s="194" t="s">
        <v>1248</v>
      </c>
      <c r="D91" s="197">
        <v>0</v>
      </c>
      <c r="E91" s="197">
        <v>0</v>
      </c>
      <c r="F91" s="196"/>
    </row>
    <row r="92" spans="1:6" ht="39" customHeight="1">
      <c r="A92" s="194" t="s">
        <v>1249</v>
      </c>
      <c r="B92" s="193" t="s">
        <v>1250</v>
      </c>
      <c r="C92" s="194" t="s">
        <v>1251</v>
      </c>
      <c r="D92" s="197">
        <v>0</v>
      </c>
      <c r="E92" s="197">
        <v>0</v>
      </c>
      <c r="F92" s="196"/>
    </row>
    <row r="93" spans="1:6" ht="39" customHeight="1">
      <c r="A93" s="194" t="s">
        <v>1252</v>
      </c>
      <c r="B93" s="193" t="s">
        <v>1253</v>
      </c>
      <c r="C93" s="194" t="s">
        <v>1254</v>
      </c>
      <c r="D93" s="197">
        <v>13200000</v>
      </c>
      <c r="E93" s="197">
        <v>13200000</v>
      </c>
      <c r="F93" s="196">
        <v>1</v>
      </c>
    </row>
    <row r="94" spans="1:6" ht="48" customHeight="1">
      <c r="A94" s="194" t="s">
        <v>1255</v>
      </c>
      <c r="B94" s="193" t="s">
        <v>1256</v>
      </c>
      <c r="C94" s="194" t="s">
        <v>1257</v>
      </c>
      <c r="D94" s="197">
        <v>0</v>
      </c>
      <c r="E94" s="197">
        <v>0</v>
      </c>
      <c r="F94" s="196"/>
    </row>
    <row r="95" spans="1:6" ht="39" customHeight="1">
      <c r="A95" s="194" t="s">
        <v>1258</v>
      </c>
      <c r="B95" s="193" t="s">
        <v>1259</v>
      </c>
      <c r="C95" s="194" t="s">
        <v>1260</v>
      </c>
      <c r="D95" s="197">
        <v>0</v>
      </c>
      <c r="E95" s="197">
        <v>0</v>
      </c>
      <c r="F95" s="196"/>
    </row>
    <row r="96" spans="1:6" ht="39" customHeight="1">
      <c r="A96" s="194" t="s">
        <v>1261</v>
      </c>
      <c r="B96" s="193" t="s">
        <v>1262</v>
      </c>
      <c r="C96" s="194" t="s">
        <v>1263</v>
      </c>
      <c r="D96" s="197">
        <v>210138970</v>
      </c>
      <c r="E96" s="197">
        <v>207174216</v>
      </c>
      <c r="F96" s="196">
        <v>1.00533642788763</v>
      </c>
    </row>
    <row r="97" spans="1:6" ht="39" customHeight="1">
      <c r="A97" s="194" t="s">
        <v>1264</v>
      </c>
      <c r="B97" s="193" t="s">
        <v>1265</v>
      </c>
      <c r="C97" s="194" t="s">
        <v>1266</v>
      </c>
      <c r="D97" s="197">
        <v>23500000</v>
      </c>
      <c r="E97" s="197">
        <v>23500000</v>
      </c>
      <c r="F97" s="196">
        <v>1</v>
      </c>
    </row>
    <row r="98" spans="1:6" ht="48" customHeight="1">
      <c r="A98" s="194" t="s">
        <v>1267</v>
      </c>
      <c r="B98" s="193" t="s">
        <v>1268</v>
      </c>
      <c r="C98" s="194" t="s">
        <v>1269</v>
      </c>
      <c r="D98" s="197">
        <v>0</v>
      </c>
      <c r="E98" s="197">
        <v>0</v>
      </c>
      <c r="F98" s="196"/>
    </row>
    <row r="99" spans="1:6" ht="45" customHeight="1">
      <c r="A99" s="194" t="s">
        <v>1270</v>
      </c>
      <c r="B99" s="193" t="s">
        <v>1271</v>
      </c>
      <c r="C99" s="194" t="s">
        <v>1272</v>
      </c>
      <c r="D99" s="197">
        <v>1864754</v>
      </c>
      <c r="E99" s="197">
        <v>0</v>
      </c>
      <c r="F99" s="196">
        <v>1.0083484966055001</v>
      </c>
    </row>
    <row r="100" spans="1:6" ht="39" customHeight="1">
      <c r="A100" s="194" t="s">
        <v>1273</v>
      </c>
      <c r="B100" s="193" t="s">
        <v>1274</v>
      </c>
      <c r="C100" s="194" t="s">
        <v>1275</v>
      </c>
      <c r="D100" s="197">
        <v>184774216</v>
      </c>
      <c r="E100" s="197">
        <v>183674216</v>
      </c>
      <c r="F100" s="196">
        <v>1.0059888645448201</v>
      </c>
    </row>
    <row r="101" spans="1:6" ht="39" customHeight="1">
      <c r="A101" s="194" t="s">
        <v>1276</v>
      </c>
      <c r="B101" s="193" t="s">
        <v>1277</v>
      </c>
      <c r="C101" s="194" t="s">
        <v>1278</v>
      </c>
      <c r="D101" s="197">
        <v>0</v>
      </c>
      <c r="E101" s="197">
        <v>0</v>
      </c>
      <c r="F101" s="196"/>
    </row>
    <row r="102" spans="1:6" ht="39" customHeight="1">
      <c r="A102" s="194" t="s">
        <v>1279</v>
      </c>
      <c r="B102" s="193" t="s">
        <v>1280</v>
      </c>
      <c r="C102" s="194" t="s">
        <v>1281</v>
      </c>
      <c r="D102" s="197">
        <v>0</v>
      </c>
      <c r="E102" s="197">
        <v>0</v>
      </c>
      <c r="F102" s="196"/>
    </row>
    <row r="103" spans="1:6" ht="39" customHeight="1">
      <c r="A103" s="194" t="s">
        <v>1282</v>
      </c>
      <c r="B103" s="193" t="s">
        <v>1283</v>
      </c>
      <c r="C103" s="194" t="s">
        <v>1284</v>
      </c>
      <c r="D103" s="197">
        <v>0</v>
      </c>
      <c r="E103" s="197">
        <v>0</v>
      </c>
      <c r="F103" s="196"/>
    </row>
    <row r="104" spans="1:6" ht="39" customHeight="1">
      <c r="A104" s="194" t="s">
        <v>1285</v>
      </c>
      <c r="B104" s="193" t="s">
        <v>1286</v>
      </c>
      <c r="C104" s="194" t="s">
        <v>1287</v>
      </c>
      <c r="D104" s="197">
        <v>0</v>
      </c>
      <c r="E104" s="197">
        <v>0</v>
      </c>
      <c r="F104" s="196"/>
    </row>
    <row r="105" spans="1:6" ht="39" customHeight="1">
      <c r="A105" s="199" t="s">
        <v>1288</v>
      </c>
      <c r="B105" s="198" t="s">
        <v>1289</v>
      </c>
      <c r="C105" s="199" t="s">
        <v>1290</v>
      </c>
      <c r="D105" s="201">
        <v>55838262322</v>
      </c>
      <c r="E105" s="201">
        <v>53161842356</v>
      </c>
      <c r="F105" s="200">
        <v>0.59672782396181401</v>
      </c>
    </row>
    <row r="106" spans="1:6" ht="39" customHeight="1">
      <c r="A106" s="194" t="s">
        <v>1291</v>
      </c>
      <c r="B106" s="193" t="s">
        <v>1292</v>
      </c>
      <c r="C106" s="194" t="s">
        <v>1293</v>
      </c>
      <c r="D106" s="197">
        <v>1790107106040</v>
      </c>
      <c r="E106" s="197">
        <v>1506409920896</v>
      </c>
      <c r="F106" s="196">
        <v>1.4388353593307599</v>
      </c>
    </row>
    <row r="107" spans="1:6" ht="39" customHeight="1">
      <c r="A107" s="194" t="s">
        <v>1294</v>
      </c>
      <c r="B107" s="193" t="s">
        <v>1295</v>
      </c>
      <c r="C107" s="194" t="s">
        <v>1296</v>
      </c>
      <c r="D107" s="202">
        <v>23476030.050000001</v>
      </c>
      <c r="E107" s="202">
        <v>22920842.510000002</v>
      </c>
      <c r="F107" s="196">
        <v>1.0124962405529201</v>
      </c>
    </row>
    <row r="108" spans="1:6" ht="39" customHeight="1">
      <c r="A108" s="194" t="s">
        <v>1297</v>
      </c>
      <c r="B108" s="193" t="s">
        <v>1298</v>
      </c>
      <c r="C108" s="194" t="s">
        <v>1299</v>
      </c>
      <c r="D108" s="202">
        <v>76252.539999999994</v>
      </c>
      <c r="E108" s="202">
        <v>65722.27</v>
      </c>
      <c r="F108" s="196">
        <v>1.4210771238058899</v>
      </c>
    </row>
    <row r="109" spans="1:6" s="4" customFormat="1" ht="17" customHeight="1"/>
    <row r="110" spans="1:6" s="4" customFormat="1" ht="17" customHeight="1">
      <c r="A110" s="19" t="s">
        <v>10</v>
      </c>
      <c r="B110" s="5"/>
      <c r="C110" s="5"/>
      <c r="E110" s="19" t="s">
        <v>11</v>
      </c>
      <c r="F110" s="5"/>
    </row>
    <row r="111" spans="1:6" s="8" customFormat="1" ht="17" customHeight="1">
      <c r="A111" s="20" t="s">
        <v>12</v>
      </c>
      <c r="B111" s="9"/>
      <c r="C111" s="9"/>
      <c r="E111" s="20" t="s">
        <v>13</v>
      </c>
      <c r="F111" s="9"/>
    </row>
    <row r="112" spans="1:6" s="4" customFormat="1" ht="17" customHeight="1">
      <c r="A112" s="5"/>
      <c r="B112" s="5"/>
      <c r="C112" s="5"/>
      <c r="D112" s="5"/>
      <c r="E112" s="5"/>
      <c r="F112" s="5"/>
    </row>
    <row r="113" spans="1:6" s="4" customFormat="1" ht="17" customHeight="1">
      <c r="A113" s="5"/>
      <c r="B113" s="5"/>
      <c r="C113" s="5"/>
      <c r="D113" s="5"/>
      <c r="E113" s="5"/>
      <c r="F113" s="5"/>
    </row>
    <row r="114" spans="1:6" s="4" customFormat="1" ht="17" customHeight="1">
      <c r="A114" s="5"/>
      <c r="B114" s="5"/>
      <c r="C114" s="5"/>
      <c r="D114" s="5"/>
      <c r="E114" s="5"/>
      <c r="F114" s="5"/>
    </row>
    <row r="115" spans="1:6" s="4" customFormat="1" ht="17" customHeight="1">
      <c r="A115" s="5"/>
      <c r="B115" s="5"/>
      <c r="C115" s="5"/>
      <c r="D115" s="5"/>
      <c r="E115" s="5"/>
      <c r="F115" s="5"/>
    </row>
    <row r="116" spans="1:6" s="4" customFormat="1" ht="17" customHeight="1">
      <c r="A116" s="5"/>
      <c r="B116" s="5"/>
      <c r="C116" s="5"/>
      <c r="D116" s="5"/>
      <c r="E116" s="5"/>
      <c r="F116" s="5"/>
    </row>
    <row r="117" spans="1:6" s="4" customFormat="1" ht="17" customHeight="1">
      <c r="A117" s="5"/>
      <c r="B117" s="5"/>
      <c r="C117" s="5"/>
      <c r="D117" s="5"/>
      <c r="E117" s="5"/>
      <c r="F117" s="5"/>
    </row>
    <row r="118" spans="1:6" s="4" customFormat="1" ht="17" customHeight="1">
      <c r="A118" s="96"/>
      <c r="B118" s="96"/>
      <c r="C118" s="5"/>
      <c r="D118" s="7"/>
      <c r="E118" s="96"/>
      <c r="F118" s="96"/>
    </row>
    <row r="119" spans="1:6" s="4" customFormat="1" ht="17" customHeight="1">
      <c r="A119" s="18" t="s">
        <v>14</v>
      </c>
      <c r="B119" s="95"/>
      <c r="C119" s="5"/>
      <c r="D119" s="6"/>
      <c r="E119" s="18" t="s">
        <v>1302</v>
      </c>
      <c r="F119" s="95"/>
    </row>
    <row r="120" spans="1:6" s="4" customFormat="1" ht="17" customHeight="1">
      <c r="A120" s="94" t="s">
        <v>1308</v>
      </c>
      <c r="B120" s="7"/>
      <c r="C120" s="5"/>
      <c r="E120" s="94" t="s">
        <v>1309</v>
      </c>
      <c r="F120" s="7"/>
    </row>
    <row r="121" spans="1:6" s="4" customFormat="1" ht="17" customHeight="1">
      <c r="A121" s="5" t="s">
        <v>1310</v>
      </c>
      <c r="B121" s="5"/>
      <c r="C121" s="5"/>
      <c r="E121" s="5" t="s">
        <v>1311</v>
      </c>
      <c r="F121" s="5"/>
    </row>
    <row r="122" spans="1:6" ht="17"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2"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8" zoomScaleNormal="100" zoomScaleSheetLayoutView="100" workbookViewId="0">
      <selection activeCell="G8" sqref="G1:I1048576"/>
    </sheetView>
  </sheetViews>
  <sheetFormatPr defaultColWidth="8.81640625" defaultRowHeight="12.5"/>
  <cols>
    <col min="1" max="1" width="8.81640625" style="14"/>
    <col min="2" max="2" width="46.1796875" style="14" customWidth="1"/>
    <col min="3" max="3" width="10.81640625" style="14" bestFit="1" customWidth="1"/>
    <col min="4" max="6" width="31" style="14" customWidth="1"/>
    <col min="7" max="16384" width="8.81640625" style="23"/>
  </cols>
  <sheetData>
    <row r="1" spans="1:6" ht="54.75" customHeight="1">
      <c r="A1" s="221" t="s">
        <v>643</v>
      </c>
      <c r="B1" s="221"/>
      <c r="C1" s="221"/>
      <c r="D1" s="221"/>
      <c r="E1" s="221"/>
      <c r="F1" s="221"/>
    </row>
    <row r="2" spans="1:6" ht="54.75" customHeight="1">
      <c r="A2" s="222" t="s">
        <v>644</v>
      </c>
      <c r="B2" s="222"/>
      <c r="C2" s="222"/>
      <c r="D2" s="222"/>
      <c r="E2" s="222"/>
      <c r="F2" s="222"/>
    </row>
    <row r="3" spans="1:6" ht="22.5" customHeight="1">
      <c r="A3" s="223" t="s">
        <v>594</v>
      </c>
      <c r="B3" s="223"/>
      <c r="C3" s="223"/>
      <c r="D3" s="223"/>
      <c r="E3" s="223"/>
      <c r="F3" s="223"/>
    </row>
    <row r="4" spans="1:6" ht="21" customHeight="1">
      <c r="A4" s="223"/>
      <c r="B4" s="223"/>
      <c r="C4" s="223"/>
      <c r="D4" s="223"/>
      <c r="E4" s="223"/>
      <c r="F4" s="223"/>
    </row>
    <row r="5" spans="1:6" ht="16.25" customHeight="1">
      <c r="A5" s="224" t="str">
        <f>TONGQUAN!C2</f>
        <v>Quý I năm 2024
/ Quarter I 2024</v>
      </c>
      <c r="B5" s="224"/>
      <c r="C5" s="224"/>
      <c r="D5" s="224"/>
      <c r="E5" s="224"/>
      <c r="F5" s="224"/>
    </row>
    <row r="7" spans="1:6" ht="17" customHeight="1">
      <c r="A7" s="125" t="s">
        <v>2</v>
      </c>
      <c r="C7" s="231" t="str">
        <f>TONGQUAN!D5</f>
        <v>Công ty Cổ phần Quản lý Quỹ Đầu tư Dragon Capital Việt Nam</v>
      </c>
      <c r="D7" s="231"/>
      <c r="E7" s="231"/>
      <c r="F7" s="231"/>
    </row>
    <row r="8" spans="1:6" ht="17" customHeight="1">
      <c r="A8" s="14" t="s">
        <v>15</v>
      </c>
      <c r="C8" s="230" t="str">
        <f>TONGQUAN!D6</f>
        <v>Dragon Capital Vietfund Management Joint Stock Company</v>
      </c>
      <c r="D8" s="230"/>
      <c r="E8" s="230"/>
      <c r="F8" s="230"/>
    </row>
    <row r="9" spans="1:6" ht="17" customHeight="1">
      <c r="A9" s="125" t="s">
        <v>3</v>
      </c>
      <c r="C9" s="231" t="str">
        <f>TONGQUAN!D7</f>
        <v>Ngân hàng TNHH Một thành viên Standard Chartered (Việt Nam)</v>
      </c>
      <c r="D9" s="231"/>
      <c r="E9" s="231"/>
      <c r="F9" s="231"/>
    </row>
    <row r="10" spans="1:6" ht="17" customHeight="1">
      <c r="A10" s="14" t="s">
        <v>4</v>
      </c>
      <c r="C10" s="230" t="str">
        <f>TONGQUAN!D8</f>
        <v>Standard Chartered Bank (Vietnam) Limited</v>
      </c>
      <c r="D10" s="230"/>
      <c r="E10" s="230"/>
      <c r="F10" s="230"/>
    </row>
    <row r="11" spans="1:6" ht="17" customHeight="1">
      <c r="A11" s="125" t="s">
        <v>5</v>
      </c>
      <c r="C11" s="231" t="str">
        <f>TONGQUAN!D9</f>
        <v>Quỹ Đầu tư Chứng khoán Năng động DC</v>
      </c>
      <c r="D11" s="231"/>
      <c r="E11" s="231"/>
      <c r="F11" s="231"/>
    </row>
    <row r="12" spans="1:6" ht="17" customHeight="1">
      <c r="A12" s="14" t="s">
        <v>6</v>
      </c>
      <c r="C12" s="230" t="str">
        <f>TONGQUAN!D10</f>
        <v>DC Dynamic Securities Fund(DCDS)</v>
      </c>
      <c r="D12" s="230"/>
      <c r="E12" s="230"/>
      <c r="F12" s="230"/>
    </row>
    <row r="13" spans="1:6" ht="17" customHeight="1">
      <c r="A13" s="125" t="s">
        <v>7</v>
      </c>
      <c r="C13" s="231" t="str">
        <f>TONGQUAN!D11</f>
        <v>Ngày 08 tháng 04 năm 2024</v>
      </c>
      <c r="D13" s="231"/>
      <c r="E13" s="231"/>
      <c r="F13" s="231"/>
    </row>
    <row r="14" spans="1:6" ht="17" customHeight="1">
      <c r="A14" s="14" t="s">
        <v>8</v>
      </c>
      <c r="C14" s="230" t="str">
        <f>TONGQUAN!D12</f>
        <v>08 Apr 2024</v>
      </c>
      <c r="D14" s="230"/>
      <c r="E14" s="230"/>
      <c r="F14" s="230"/>
    </row>
    <row r="15" spans="1:6" ht="17" customHeight="1"/>
    <row r="16" spans="1:6" ht="17" customHeight="1">
      <c r="A16" s="119" t="s">
        <v>641</v>
      </c>
      <c r="B16" s="120" t="s">
        <v>642</v>
      </c>
    </row>
    <row r="17" spans="1:6" ht="17" customHeight="1">
      <c r="A17" s="21" t="s">
        <v>22</v>
      </c>
      <c r="B17" s="22" t="s">
        <v>25</v>
      </c>
    </row>
    <row r="18" spans="1:6" ht="37.5">
      <c r="A18" s="177" t="s">
        <v>17</v>
      </c>
      <c r="B18" s="177" t="s">
        <v>18</v>
      </c>
      <c r="C18" s="177" t="s">
        <v>19</v>
      </c>
      <c r="D18" s="178" t="s">
        <v>1314</v>
      </c>
      <c r="E18" s="178" t="s">
        <v>1315</v>
      </c>
      <c r="F18" s="178" t="s">
        <v>647</v>
      </c>
    </row>
    <row r="19" spans="1:6" s="25" customFormat="1" ht="25">
      <c r="A19" s="179" t="s">
        <v>16</v>
      </c>
      <c r="B19" s="180" t="s">
        <v>33</v>
      </c>
      <c r="C19" s="181" t="s">
        <v>50</v>
      </c>
      <c r="D19" s="182">
        <v>2097650180</v>
      </c>
      <c r="E19" s="182">
        <v>6996377130</v>
      </c>
      <c r="F19" s="182">
        <v>2097650180</v>
      </c>
    </row>
    <row r="20" spans="1:6" ht="25">
      <c r="A20" s="99">
        <v>1</v>
      </c>
      <c r="B20" s="100" t="s">
        <v>598</v>
      </c>
      <c r="C20" s="101" t="s">
        <v>57</v>
      </c>
      <c r="D20" s="183">
        <v>0</v>
      </c>
      <c r="E20" s="183">
        <v>0</v>
      </c>
      <c r="F20" s="183">
        <v>0</v>
      </c>
    </row>
    <row r="21" spans="1:6">
      <c r="A21" s="123" t="s">
        <v>599</v>
      </c>
      <c r="B21" s="123" t="s">
        <v>599</v>
      </c>
      <c r="C21" s="123" t="s">
        <v>599</v>
      </c>
      <c r="D21" s="184" t="s">
        <v>599</v>
      </c>
      <c r="E21" s="184" t="s">
        <v>600</v>
      </c>
      <c r="F21" s="185" t="s">
        <v>600</v>
      </c>
    </row>
    <row r="22" spans="1:6" ht="25">
      <c r="A22" s="99">
        <v>2</v>
      </c>
      <c r="B22" s="100" t="s">
        <v>278</v>
      </c>
      <c r="C22" s="101" t="s">
        <v>51</v>
      </c>
      <c r="D22" s="183">
        <v>2057039762</v>
      </c>
      <c r="E22" s="183">
        <v>6948715082</v>
      </c>
      <c r="F22" s="183">
        <v>2057039762</v>
      </c>
    </row>
    <row r="23" spans="1:6">
      <c r="A23" s="123" t="s">
        <v>599</v>
      </c>
      <c r="B23" s="123" t="s">
        <v>599</v>
      </c>
      <c r="C23" s="123" t="s">
        <v>599</v>
      </c>
      <c r="D23" s="184" t="s">
        <v>599</v>
      </c>
      <c r="E23" s="184" t="s">
        <v>600</v>
      </c>
      <c r="F23" s="185" t="s">
        <v>600</v>
      </c>
    </row>
    <row r="24" spans="1:6" ht="25">
      <c r="A24" s="102"/>
      <c r="B24" s="103" t="s">
        <v>279</v>
      </c>
      <c r="C24" s="104" t="s">
        <v>52</v>
      </c>
      <c r="D24" s="183">
        <v>2012656200</v>
      </c>
      <c r="E24" s="183">
        <v>6329537000</v>
      </c>
      <c r="F24" s="183">
        <v>2012656200</v>
      </c>
    </row>
    <row r="25" spans="1:6" ht="25">
      <c r="A25" s="102"/>
      <c r="B25" s="103" t="s">
        <v>280</v>
      </c>
      <c r="C25" s="104" t="s">
        <v>53</v>
      </c>
      <c r="D25" s="183">
        <v>44383562</v>
      </c>
      <c r="E25" s="183">
        <v>619178082</v>
      </c>
      <c r="F25" s="183">
        <v>44383562</v>
      </c>
    </row>
    <row r="26" spans="1:6" ht="25">
      <c r="A26" s="99">
        <v>3</v>
      </c>
      <c r="B26" s="100" t="s">
        <v>281</v>
      </c>
      <c r="C26" s="101" t="s">
        <v>54</v>
      </c>
      <c r="D26" s="183">
        <v>40610418</v>
      </c>
      <c r="E26" s="183">
        <v>47662048</v>
      </c>
      <c r="F26" s="183">
        <v>40610418</v>
      </c>
    </row>
    <row r="27" spans="1:6">
      <c r="A27" s="123" t="s">
        <v>599</v>
      </c>
      <c r="B27" s="123" t="s">
        <v>599</v>
      </c>
      <c r="C27" s="123" t="s">
        <v>599</v>
      </c>
      <c r="D27" s="184" t="s">
        <v>599</v>
      </c>
      <c r="E27" s="184" t="s">
        <v>599</v>
      </c>
      <c r="F27" s="184" t="s">
        <v>599</v>
      </c>
    </row>
    <row r="28" spans="1:6" ht="25">
      <c r="A28" s="102"/>
      <c r="B28" s="103" t="s">
        <v>274</v>
      </c>
      <c r="C28" s="104" t="s">
        <v>55</v>
      </c>
      <c r="D28" s="183">
        <v>40610418</v>
      </c>
      <c r="E28" s="183">
        <v>47662048</v>
      </c>
      <c r="F28" s="183">
        <v>40610418</v>
      </c>
    </row>
    <row r="29" spans="1:6" ht="25">
      <c r="A29" s="102"/>
      <c r="B29" s="103" t="s">
        <v>661</v>
      </c>
      <c r="C29" s="104" t="s">
        <v>56</v>
      </c>
      <c r="D29" s="183">
        <v>0</v>
      </c>
      <c r="E29" s="183">
        <v>0</v>
      </c>
      <c r="F29" s="183">
        <v>0</v>
      </c>
    </row>
    <row r="30" spans="1:6" ht="25">
      <c r="A30" s="102"/>
      <c r="B30" s="103" t="s">
        <v>321</v>
      </c>
      <c r="C30" s="104" t="s">
        <v>271</v>
      </c>
      <c r="D30" s="183">
        <v>0</v>
      </c>
      <c r="E30" s="183">
        <v>0</v>
      </c>
      <c r="F30" s="183">
        <v>0</v>
      </c>
    </row>
    <row r="31" spans="1:6" s="25" customFormat="1" ht="25">
      <c r="A31" s="99">
        <v>4</v>
      </c>
      <c r="B31" s="100" t="s">
        <v>282</v>
      </c>
      <c r="C31" s="101" t="s">
        <v>57</v>
      </c>
      <c r="D31" s="183">
        <v>0</v>
      </c>
      <c r="E31" s="183">
        <v>0</v>
      </c>
      <c r="F31" s="183">
        <v>0</v>
      </c>
    </row>
    <row r="32" spans="1:6">
      <c r="A32" s="123" t="s">
        <v>599</v>
      </c>
      <c r="B32" s="123" t="s">
        <v>599</v>
      </c>
      <c r="C32" s="123" t="s">
        <v>599</v>
      </c>
      <c r="D32" s="184" t="s">
        <v>599</v>
      </c>
      <c r="E32" s="184" t="s">
        <v>599</v>
      </c>
      <c r="F32" s="184" t="s">
        <v>599</v>
      </c>
    </row>
    <row r="33" spans="1:6" ht="25">
      <c r="A33" s="105"/>
      <c r="B33" s="106" t="s">
        <v>283</v>
      </c>
      <c r="C33" s="107" t="s">
        <v>58</v>
      </c>
      <c r="D33" s="183">
        <v>0</v>
      </c>
      <c r="E33" s="183">
        <v>0</v>
      </c>
      <c r="F33" s="183">
        <v>0</v>
      </c>
    </row>
    <row r="34" spans="1:6" ht="25">
      <c r="A34" s="105"/>
      <c r="B34" s="106" t="s">
        <v>284</v>
      </c>
      <c r="C34" s="107" t="s">
        <v>59</v>
      </c>
      <c r="D34" s="183">
        <v>0</v>
      </c>
      <c r="E34" s="183">
        <v>0</v>
      </c>
      <c r="F34" s="183">
        <v>0</v>
      </c>
    </row>
    <row r="35" spans="1:6" ht="75">
      <c r="A35" s="105"/>
      <c r="B35" s="106" t="s">
        <v>34</v>
      </c>
      <c r="C35" s="107" t="s">
        <v>60</v>
      </c>
      <c r="D35" s="183">
        <v>0</v>
      </c>
      <c r="E35" s="183">
        <v>0</v>
      </c>
      <c r="F35" s="183">
        <v>0</v>
      </c>
    </row>
    <row r="36" spans="1:6" ht="25">
      <c r="A36" s="179" t="s">
        <v>22</v>
      </c>
      <c r="B36" s="180" t="s">
        <v>285</v>
      </c>
      <c r="C36" s="181" t="s">
        <v>61</v>
      </c>
      <c r="D36" s="187">
        <v>12448868390</v>
      </c>
      <c r="E36" s="187">
        <v>12358350893</v>
      </c>
      <c r="F36" s="187">
        <v>12448868390</v>
      </c>
    </row>
    <row r="37" spans="1:6" ht="25">
      <c r="A37" s="99">
        <v>1</v>
      </c>
      <c r="B37" s="100" t="s">
        <v>601</v>
      </c>
      <c r="C37" s="101" t="s">
        <v>62</v>
      </c>
      <c r="D37" s="183">
        <v>7797697889</v>
      </c>
      <c r="E37" s="183">
        <v>7097432742</v>
      </c>
      <c r="F37" s="183">
        <v>7797697889</v>
      </c>
    </row>
    <row r="38" spans="1:6">
      <c r="A38" s="123" t="s">
        <v>599</v>
      </c>
      <c r="B38" s="123" t="s">
        <v>599</v>
      </c>
      <c r="C38" s="123" t="s">
        <v>599</v>
      </c>
      <c r="D38" s="184" t="s">
        <v>599</v>
      </c>
      <c r="E38" s="184" t="s">
        <v>599</v>
      </c>
      <c r="F38" s="184" t="s">
        <v>599</v>
      </c>
    </row>
    <row r="39" spans="1:6" ht="50">
      <c r="A39" s="99">
        <v>2</v>
      </c>
      <c r="B39" s="100" t="s">
        <v>668</v>
      </c>
      <c r="C39" s="101" t="s">
        <v>63</v>
      </c>
      <c r="D39" s="183">
        <v>468956402</v>
      </c>
      <c r="E39" s="183">
        <v>463346315</v>
      </c>
      <c r="F39" s="183">
        <v>468956402</v>
      </c>
    </row>
    <row r="40" spans="1:6">
      <c r="A40" s="123" t="s">
        <v>599</v>
      </c>
      <c r="B40" s="123" t="s">
        <v>599</v>
      </c>
      <c r="C40" s="123" t="s">
        <v>599</v>
      </c>
      <c r="D40" s="184" t="s">
        <v>599</v>
      </c>
      <c r="E40" s="184" t="s">
        <v>599</v>
      </c>
      <c r="F40" s="184" t="s">
        <v>599</v>
      </c>
    </row>
    <row r="41" spans="1:6" ht="25">
      <c r="A41" s="108"/>
      <c r="B41" s="103" t="s">
        <v>602</v>
      </c>
      <c r="C41" s="104" t="s">
        <v>64</v>
      </c>
      <c r="D41" s="183">
        <v>159952780</v>
      </c>
      <c r="E41" s="183">
        <v>145588365</v>
      </c>
      <c r="F41" s="183">
        <v>159952780</v>
      </c>
    </row>
    <row r="42" spans="1:6" ht="25">
      <c r="A42" s="108"/>
      <c r="B42" s="103" t="s">
        <v>603</v>
      </c>
      <c r="C42" s="104" t="s">
        <v>65</v>
      </c>
      <c r="D42" s="183">
        <v>100800000</v>
      </c>
      <c r="E42" s="183">
        <v>125800000</v>
      </c>
      <c r="F42" s="183">
        <v>100800000</v>
      </c>
    </row>
    <row r="43" spans="1:6" ht="50">
      <c r="A43" s="108"/>
      <c r="B43" s="103" t="s">
        <v>669</v>
      </c>
      <c r="C43" s="104" t="s">
        <v>66</v>
      </c>
      <c r="D43" s="183">
        <v>32255567</v>
      </c>
      <c r="E43" s="183">
        <v>31810750</v>
      </c>
      <c r="F43" s="183">
        <v>32255567</v>
      </c>
    </row>
    <row r="44" spans="1:6" ht="25">
      <c r="A44" s="108"/>
      <c r="B44" s="103" t="s">
        <v>604</v>
      </c>
      <c r="C44" s="104" t="s">
        <v>67</v>
      </c>
      <c r="D44" s="183">
        <v>175948055</v>
      </c>
      <c r="E44" s="183">
        <v>160147200</v>
      </c>
      <c r="F44" s="183">
        <v>175948055</v>
      </c>
    </row>
    <row r="45" spans="1:6" ht="62.5">
      <c r="A45" s="99">
        <v>3</v>
      </c>
      <c r="B45" s="109" t="s">
        <v>605</v>
      </c>
      <c r="C45" s="101" t="s">
        <v>68</v>
      </c>
      <c r="D45" s="183">
        <v>149567534</v>
      </c>
      <c r="E45" s="183">
        <v>139692002</v>
      </c>
      <c r="F45" s="183">
        <v>149567534</v>
      </c>
    </row>
    <row r="46" spans="1:6">
      <c r="A46" s="123" t="s">
        <v>599</v>
      </c>
      <c r="B46" s="123" t="s">
        <v>599</v>
      </c>
      <c r="C46" s="123" t="s">
        <v>599</v>
      </c>
      <c r="D46" s="184" t="s">
        <v>599</v>
      </c>
      <c r="E46" s="184" t="s">
        <v>599</v>
      </c>
      <c r="F46" s="184" t="s">
        <v>599</v>
      </c>
    </row>
    <row r="47" spans="1:6" ht="25">
      <c r="A47" s="108"/>
      <c r="B47" s="110" t="s">
        <v>322</v>
      </c>
      <c r="C47" s="104" t="s">
        <v>69</v>
      </c>
      <c r="D47" s="183">
        <v>109967534</v>
      </c>
      <c r="E47" s="183">
        <v>100092002</v>
      </c>
      <c r="F47" s="183">
        <v>109967534</v>
      </c>
    </row>
    <row r="48" spans="1:6" ht="25">
      <c r="A48" s="108"/>
      <c r="B48" s="110" t="s">
        <v>36</v>
      </c>
      <c r="C48" s="104" t="s">
        <v>70</v>
      </c>
      <c r="D48" s="183">
        <v>39600000</v>
      </c>
      <c r="E48" s="183">
        <v>39600000</v>
      </c>
      <c r="F48" s="183">
        <v>39600000</v>
      </c>
    </row>
    <row r="49" spans="1:6" ht="25">
      <c r="A49" s="108">
        <v>4</v>
      </c>
      <c r="B49" s="110" t="s">
        <v>606</v>
      </c>
      <c r="C49" s="104" t="s">
        <v>82</v>
      </c>
      <c r="D49" s="183">
        <v>0</v>
      </c>
      <c r="E49" s="183">
        <v>0</v>
      </c>
      <c r="F49" s="183">
        <v>0</v>
      </c>
    </row>
    <row r="50" spans="1:6">
      <c r="A50" s="123" t="s">
        <v>599</v>
      </c>
      <c r="B50" s="123" t="s">
        <v>599</v>
      </c>
      <c r="C50" s="123" t="s">
        <v>599</v>
      </c>
      <c r="D50" s="184" t="s">
        <v>599</v>
      </c>
      <c r="E50" s="184" t="s">
        <v>599</v>
      </c>
      <c r="F50" s="184" t="s">
        <v>599</v>
      </c>
    </row>
    <row r="51" spans="1:6" ht="25">
      <c r="A51" s="108">
        <v>5</v>
      </c>
      <c r="B51" s="110" t="s">
        <v>607</v>
      </c>
      <c r="C51" s="104" t="s">
        <v>86</v>
      </c>
      <c r="D51" s="183">
        <v>0</v>
      </c>
      <c r="E51" s="183">
        <v>0</v>
      </c>
      <c r="F51" s="183">
        <v>0</v>
      </c>
    </row>
    <row r="52" spans="1:6">
      <c r="A52" s="123" t="s">
        <v>599</v>
      </c>
      <c r="B52" s="123" t="s">
        <v>599</v>
      </c>
      <c r="C52" s="123" t="s">
        <v>599</v>
      </c>
      <c r="D52" s="184" t="s">
        <v>599</v>
      </c>
      <c r="E52" s="184" t="s">
        <v>599</v>
      </c>
      <c r="F52" s="184" t="s">
        <v>599</v>
      </c>
    </row>
    <row r="53" spans="1:6" ht="25">
      <c r="A53" s="99">
        <v>6</v>
      </c>
      <c r="B53" s="100" t="s">
        <v>37</v>
      </c>
      <c r="C53" s="101" t="s">
        <v>71</v>
      </c>
      <c r="D53" s="183">
        <v>48539475</v>
      </c>
      <c r="E53" s="183">
        <v>52873236</v>
      </c>
      <c r="F53" s="183">
        <v>48539475</v>
      </c>
    </row>
    <row r="54" spans="1:6">
      <c r="A54" s="123" t="s">
        <v>599</v>
      </c>
      <c r="B54" s="123" t="s">
        <v>599</v>
      </c>
      <c r="C54" s="123" t="s">
        <v>599</v>
      </c>
      <c r="D54" s="184" t="s">
        <v>599</v>
      </c>
      <c r="E54" s="184" t="s">
        <v>599</v>
      </c>
      <c r="F54" s="184" t="s">
        <v>599</v>
      </c>
    </row>
    <row r="55" spans="1:6" ht="62.5">
      <c r="A55" s="99">
        <v>7</v>
      </c>
      <c r="B55" s="100" t="s">
        <v>323</v>
      </c>
      <c r="C55" s="101" t="s">
        <v>72</v>
      </c>
      <c r="D55" s="183">
        <v>73387386</v>
      </c>
      <c r="E55" s="183">
        <v>62524658</v>
      </c>
      <c r="F55" s="183">
        <v>73387386</v>
      </c>
    </row>
    <row r="56" spans="1:6">
      <c r="A56" s="123" t="s">
        <v>599</v>
      </c>
      <c r="B56" s="123" t="s">
        <v>599</v>
      </c>
      <c r="C56" s="123" t="s">
        <v>599</v>
      </c>
      <c r="D56" s="184" t="s">
        <v>599</v>
      </c>
      <c r="E56" s="184" t="s">
        <v>599</v>
      </c>
      <c r="F56" s="184" t="s">
        <v>599</v>
      </c>
    </row>
    <row r="57" spans="1:6" ht="25">
      <c r="A57" s="108"/>
      <c r="B57" s="111" t="s">
        <v>324</v>
      </c>
      <c r="C57" s="104" t="s">
        <v>73</v>
      </c>
      <c r="D57" s="183">
        <v>38983607</v>
      </c>
      <c r="E57" s="183">
        <v>39024658</v>
      </c>
      <c r="F57" s="183">
        <v>38983607</v>
      </c>
    </row>
    <row r="58" spans="1:6" ht="25">
      <c r="A58" s="108"/>
      <c r="B58" s="111" t="s">
        <v>286</v>
      </c>
      <c r="C58" s="104" t="s">
        <v>74</v>
      </c>
      <c r="D58" s="183">
        <v>23500000</v>
      </c>
      <c r="E58" s="183">
        <v>23500000</v>
      </c>
      <c r="F58" s="183">
        <v>23500000</v>
      </c>
    </row>
    <row r="59" spans="1:6" ht="25">
      <c r="A59" s="108"/>
      <c r="B59" s="111" t="s">
        <v>39</v>
      </c>
      <c r="C59" s="104" t="s">
        <v>75</v>
      </c>
      <c r="D59" s="183">
        <v>10903779</v>
      </c>
      <c r="E59" s="183">
        <v>0</v>
      </c>
      <c r="F59" s="183">
        <v>10903779</v>
      </c>
    </row>
    <row r="60" spans="1:6" ht="137.5">
      <c r="A60" s="99">
        <v>8</v>
      </c>
      <c r="B60" s="109" t="s">
        <v>325</v>
      </c>
      <c r="C60" s="101" t="s">
        <v>76</v>
      </c>
      <c r="D60" s="183">
        <v>0</v>
      </c>
      <c r="E60" s="183">
        <v>11850173</v>
      </c>
      <c r="F60" s="183">
        <v>0</v>
      </c>
    </row>
    <row r="61" spans="1:6">
      <c r="A61" s="123" t="s">
        <v>599</v>
      </c>
      <c r="B61" s="123" t="s">
        <v>599</v>
      </c>
      <c r="C61" s="123" t="s">
        <v>599</v>
      </c>
      <c r="D61" s="184" t="s">
        <v>599</v>
      </c>
      <c r="E61" s="184" t="s">
        <v>599</v>
      </c>
      <c r="F61" s="184" t="s">
        <v>599</v>
      </c>
    </row>
    <row r="62" spans="1:6" ht="25">
      <c r="A62" s="108"/>
      <c r="B62" s="110" t="s">
        <v>287</v>
      </c>
      <c r="C62" s="104" t="s">
        <v>77</v>
      </c>
      <c r="D62" s="183">
        <v>0</v>
      </c>
      <c r="E62" s="183">
        <v>11850173</v>
      </c>
      <c r="F62" s="183">
        <v>0</v>
      </c>
    </row>
    <row r="63" spans="1:6" ht="25">
      <c r="A63" s="108"/>
      <c r="B63" s="110" t="s">
        <v>202</v>
      </c>
      <c r="C63" s="104" t="s">
        <v>78</v>
      </c>
      <c r="D63" s="183">
        <v>0</v>
      </c>
      <c r="E63" s="183">
        <v>0</v>
      </c>
      <c r="F63" s="183">
        <v>0</v>
      </c>
    </row>
    <row r="64" spans="1:6" s="25" customFormat="1" ht="37.5">
      <c r="A64" s="108"/>
      <c r="B64" s="110" t="s">
        <v>326</v>
      </c>
      <c r="C64" s="104" t="s">
        <v>79</v>
      </c>
      <c r="D64" s="183">
        <v>0</v>
      </c>
      <c r="E64" s="183">
        <v>0</v>
      </c>
      <c r="F64" s="183">
        <v>0</v>
      </c>
    </row>
    <row r="65" spans="1:6" s="25" customFormat="1" ht="25">
      <c r="A65" s="108"/>
      <c r="B65" s="111" t="s">
        <v>288</v>
      </c>
      <c r="C65" s="104" t="s">
        <v>80</v>
      </c>
      <c r="D65" s="183">
        <v>0</v>
      </c>
      <c r="E65" s="183">
        <v>0</v>
      </c>
      <c r="F65" s="183">
        <v>0</v>
      </c>
    </row>
    <row r="66" spans="1:6" ht="25">
      <c r="A66" s="108"/>
      <c r="B66" s="111" t="s">
        <v>608</v>
      </c>
      <c r="C66" s="104" t="s">
        <v>81</v>
      </c>
      <c r="D66" s="183">
        <v>0</v>
      </c>
      <c r="E66" s="183">
        <v>0</v>
      </c>
      <c r="F66" s="183">
        <v>0</v>
      </c>
    </row>
    <row r="67" spans="1:6" ht="50">
      <c r="A67" s="99">
        <v>9</v>
      </c>
      <c r="B67" s="100" t="s">
        <v>327</v>
      </c>
      <c r="C67" s="101" t="s">
        <v>82</v>
      </c>
      <c r="D67" s="183">
        <v>3881752050</v>
      </c>
      <c r="E67" s="183">
        <v>4504622481</v>
      </c>
      <c r="F67" s="183">
        <v>3881752050</v>
      </c>
    </row>
    <row r="68" spans="1:6" s="25" customFormat="1">
      <c r="A68" s="123" t="s">
        <v>599</v>
      </c>
      <c r="B68" s="123" t="s">
        <v>599</v>
      </c>
      <c r="C68" s="123" t="s">
        <v>599</v>
      </c>
      <c r="D68" s="184" t="s">
        <v>599</v>
      </c>
      <c r="E68" s="184" t="s">
        <v>599</v>
      </c>
      <c r="F68" s="184" t="s">
        <v>599</v>
      </c>
    </row>
    <row r="69" spans="1:6" s="25" customFormat="1" ht="25">
      <c r="A69" s="108"/>
      <c r="B69" s="103" t="s">
        <v>41</v>
      </c>
      <c r="C69" s="104" t="s">
        <v>83</v>
      </c>
      <c r="D69" s="183">
        <v>3869043390</v>
      </c>
      <c r="E69" s="183">
        <v>4489959823</v>
      </c>
      <c r="F69" s="183">
        <v>3869043390</v>
      </c>
    </row>
    <row r="70" spans="1:6" s="25" customFormat="1" ht="25">
      <c r="A70" s="108"/>
      <c r="B70" s="103" t="s">
        <v>42</v>
      </c>
      <c r="C70" s="104" t="s">
        <v>84</v>
      </c>
      <c r="D70" s="183">
        <v>12708660</v>
      </c>
      <c r="E70" s="183">
        <v>14662658</v>
      </c>
      <c r="F70" s="183">
        <v>12708660</v>
      </c>
    </row>
    <row r="71" spans="1:6" ht="25">
      <c r="A71" s="108"/>
      <c r="B71" s="103" t="s">
        <v>43</v>
      </c>
      <c r="C71" s="104" t="s">
        <v>85</v>
      </c>
      <c r="D71" s="183">
        <v>0</v>
      </c>
      <c r="E71" s="183">
        <v>0</v>
      </c>
      <c r="F71" s="183">
        <v>0</v>
      </c>
    </row>
    <row r="72" spans="1:6" ht="25">
      <c r="A72" s="99">
        <v>10</v>
      </c>
      <c r="B72" s="100" t="s">
        <v>609</v>
      </c>
      <c r="C72" s="101" t="s">
        <v>86</v>
      </c>
      <c r="D72" s="183">
        <v>28967654</v>
      </c>
      <c r="E72" s="183">
        <v>26009286</v>
      </c>
      <c r="F72" s="183">
        <v>28967654</v>
      </c>
    </row>
    <row r="73" spans="1:6">
      <c r="A73" s="123" t="s">
        <v>599</v>
      </c>
      <c r="B73" s="123" t="s">
        <v>599</v>
      </c>
      <c r="C73" s="123" t="s">
        <v>599</v>
      </c>
      <c r="D73" s="184" t="s">
        <v>599</v>
      </c>
      <c r="E73" s="184" t="s">
        <v>599</v>
      </c>
      <c r="F73" s="184" t="s">
        <v>599</v>
      </c>
    </row>
    <row r="74" spans="1:6" ht="25">
      <c r="A74" s="99"/>
      <c r="B74" s="103" t="s">
        <v>44</v>
      </c>
      <c r="C74" s="104" t="s">
        <v>87</v>
      </c>
      <c r="D74" s="183">
        <v>0</v>
      </c>
      <c r="E74" s="183">
        <v>0</v>
      </c>
      <c r="F74" s="183">
        <v>0</v>
      </c>
    </row>
    <row r="75" spans="1:6" ht="25">
      <c r="A75" s="99"/>
      <c r="B75" s="103" t="s">
        <v>328</v>
      </c>
      <c r="C75" s="104" t="s">
        <v>88</v>
      </c>
      <c r="D75" s="183">
        <v>0</v>
      </c>
      <c r="E75" s="183">
        <v>0</v>
      </c>
      <c r="F75" s="183">
        <v>0</v>
      </c>
    </row>
    <row r="76" spans="1:6" ht="25">
      <c r="A76" s="99"/>
      <c r="B76" s="103" t="s">
        <v>45</v>
      </c>
      <c r="C76" s="104" t="s">
        <v>89</v>
      </c>
      <c r="D76" s="183">
        <v>1864754</v>
      </c>
      <c r="E76" s="183">
        <v>1890411</v>
      </c>
      <c r="F76" s="183">
        <v>1864754</v>
      </c>
    </row>
    <row r="77" spans="1:6" ht="25">
      <c r="A77" s="99"/>
      <c r="B77" s="103" t="s">
        <v>46</v>
      </c>
      <c r="C77" s="104" t="s">
        <v>90</v>
      </c>
      <c r="D77" s="183">
        <v>27102900</v>
      </c>
      <c r="E77" s="183">
        <v>24118875</v>
      </c>
      <c r="F77" s="183">
        <v>27102900</v>
      </c>
    </row>
    <row r="78" spans="1:6" ht="25">
      <c r="A78" s="99"/>
      <c r="B78" s="103" t="s">
        <v>329</v>
      </c>
      <c r="C78" s="104" t="s">
        <v>91</v>
      </c>
      <c r="D78" s="183">
        <v>0</v>
      </c>
      <c r="E78" s="183">
        <v>0</v>
      </c>
      <c r="F78" s="183">
        <v>0</v>
      </c>
    </row>
    <row r="79" spans="1:6" ht="25">
      <c r="A79" s="99"/>
      <c r="B79" s="103" t="s">
        <v>43</v>
      </c>
      <c r="C79" s="104" t="s">
        <v>92</v>
      </c>
      <c r="D79" s="183">
        <v>0</v>
      </c>
      <c r="E79" s="183">
        <v>0</v>
      </c>
      <c r="F79" s="183">
        <v>0</v>
      </c>
    </row>
    <row r="80" spans="1:6" ht="25">
      <c r="A80" s="99"/>
      <c r="B80" s="103" t="s">
        <v>666</v>
      </c>
      <c r="C80" s="104" t="s">
        <v>93</v>
      </c>
      <c r="D80" s="183">
        <v>0</v>
      </c>
      <c r="E80" s="183">
        <v>0</v>
      </c>
      <c r="F80" s="183">
        <v>0</v>
      </c>
    </row>
    <row r="81" spans="1:6" ht="37.5">
      <c r="A81" s="186" t="s">
        <v>26</v>
      </c>
      <c r="B81" s="180" t="s">
        <v>330</v>
      </c>
      <c r="C81" s="181" t="s">
        <v>94</v>
      </c>
      <c r="D81" s="187">
        <v>-10351218210</v>
      </c>
      <c r="E81" s="187">
        <v>-5361973763</v>
      </c>
      <c r="F81" s="187">
        <v>-10351218210</v>
      </c>
    </row>
    <row r="82" spans="1:6" ht="25">
      <c r="A82" s="186" t="s">
        <v>27</v>
      </c>
      <c r="B82" s="180" t="s">
        <v>290</v>
      </c>
      <c r="C82" s="181" t="s">
        <v>95</v>
      </c>
      <c r="D82" s="187">
        <v>252907705155</v>
      </c>
      <c r="E82" s="187">
        <v>23422676532</v>
      </c>
      <c r="F82" s="187">
        <v>252907705155</v>
      </c>
    </row>
    <row r="83" spans="1:6" ht="50">
      <c r="A83" s="99">
        <v>1</v>
      </c>
      <c r="B83" s="100" t="s">
        <v>610</v>
      </c>
      <c r="C83" s="101" t="s">
        <v>96</v>
      </c>
      <c r="D83" s="183">
        <v>112737406110</v>
      </c>
      <c r="E83" s="183">
        <v>33380827603</v>
      </c>
      <c r="F83" s="183">
        <v>112737406110</v>
      </c>
    </row>
    <row r="84" spans="1:6" ht="25">
      <c r="A84" s="99">
        <v>2</v>
      </c>
      <c r="B84" s="100" t="s">
        <v>47</v>
      </c>
      <c r="C84" s="101" t="s">
        <v>97</v>
      </c>
      <c r="D84" s="183">
        <v>140170299045</v>
      </c>
      <c r="E84" s="183">
        <v>-9958151071</v>
      </c>
      <c r="F84" s="183">
        <v>140170299045</v>
      </c>
    </row>
    <row r="85" spans="1:6" ht="62.5">
      <c r="A85" s="186" t="s">
        <v>28</v>
      </c>
      <c r="B85" s="180" t="s">
        <v>331</v>
      </c>
      <c r="C85" s="181" t="s">
        <v>98</v>
      </c>
      <c r="D85" s="187">
        <v>242556486945</v>
      </c>
      <c r="E85" s="187">
        <v>18060702769</v>
      </c>
      <c r="F85" s="187">
        <v>242556486945</v>
      </c>
    </row>
    <row r="86" spans="1:6" ht="25">
      <c r="A86" s="186" t="s">
        <v>29</v>
      </c>
      <c r="B86" s="180" t="s">
        <v>48</v>
      </c>
      <c r="C86" s="181" t="s">
        <v>99</v>
      </c>
      <c r="D86" s="187">
        <v>1506409920896</v>
      </c>
      <c r="E86" s="187">
        <v>1465715259603</v>
      </c>
      <c r="F86" s="187">
        <v>1506409920896</v>
      </c>
    </row>
    <row r="87" spans="1:6" ht="62.25" customHeight="1">
      <c r="A87" s="186" t="s">
        <v>30</v>
      </c>
      <c r="B87" s="180" t="s">
        <v>648</v>
      </c>
      <c r="C87" s="181" t="s">
        <v>100</v>
      </c>
      <c r="D87" s="187">
        <v>283697185144</v>
      </c>
      <c r="E87" s="187">
        <v>40694661293</v>
      </c>
      <c r="F87" s="187">
        <v>283697185144</v>
      </c>
    </row>
    <row r="88" spans="1:6" s="25" customFormat="1" ht="50">
      <c r="A88" s="99">
        <v>1</v>
      </c>
      <c r="B88" s="100" t="s">
        <v>611</v>
      </c>
      <c r="C88" s="101" t="s">
        <v>101</v>
      </c>
      <c r="D88" s="183">
        <v>242556486945</v>
      </c>
      <c r="E88" s="183">
        <v>18060702769</v>
      </c>
      <c r="F88" s="183">
        <v>242556486945</v>
      </c>
    </row>
    <row r="89" spans="1:6" ht="50">
      <c r="A89" s="99">
        <v>2</v>
      </c>
      <c r="B89" s="100" t="s">
        <v>612</v>
      </c>
      <c r="C89" s="101" t="s">
        <v>102</v>
      </c>
      <c r="D89" s="183">
        <v>0</v>
      </c>
      <c r="E89" s="183">
        <v>0</v>
      </c>
      <c r="F89" s="183">
        <v>0</v>
      </c>
    </row>
    <row r="90" spans="1:6" ht="50">
      <c r="A90" s="99">
        <v>3</v>
      </c>
      <c r="B90" s="100" t="s">
        <v>613</v>
      </c>
      <c r="C90" s="101" t="s">
        <v>103</v>
      </c>
      <c r="D90" s="183">
        <v>41140698199</v>
      </c>
      <c r="E90" s="183">
        <v>22633958524</v>
      </c>
      <c r="F90" s="183">
        <v>41140698199</v>
      </c>
    </row>
    <row r="91" spans="1:6" ht="50">
      <c r="A91" s="99"/>
      <c r="B91" s="100" t="s">
        <v>332</v>
      </c>
      <c r="C91" s="101" t="s">
        <v>614</v>
      </c>
      <c r="D91" s="183">
        <v>217908650331</v>
      </c>
      <c r="E91" s="183">
        <v>87047683608</v>
      </c>
      <c r="F91" s="183">
        <v>217908650331</v>
      </c>
    </row>
    <row r="92" spans="1:6" ht="37.5">
      <c r="A92" s="99"/>
      <c r="B92" s="100" t="s">
        <v>333</v>
      </c>
      <c r="C92" s="101" t="s">
        <v>615</v>
      </c>
      <c r="D92" s="183">
        <v>-176767952132</v>
      </c>
      <c r="E92" s="183">
        <v>-64413725084</v>
      </c>
      <c r="F92" s="183">
        <v>-176767952132</v>
      </c>
    </row>
    <row r="93" spans="1:6" s="29" customFormat="1" ht="25">
      <c r="A93" s="179" t="s">
        <v>31</v>
      </c>
      <c r="B93" s="180" t="s">
        <v>49</v>
      </c>
      <c r="C93" s="181" t="s">
        <v>104</v>
      </c>
      <c r="D93" s="187">
        <v>1790107106040</v>
      </c>
      <c r="E93" s="187">
        <v>1506409920896</v>
      </c>
      <c r="F93" s="187">
        <v>1790107106040</v>
      </c>
    </row>
    <row r="94" spans="1:6" ht="50">
      <c r="A94" s="179" t="s">
        <v>32</v>
      </c>
      <c r="B94" s="180" t="s">
        <v>291</v>
      </c>
      <c r="C94" s="181" t="s">
        <v>105</v>
      </c>
      <c r="D94" s="187">
        <v>0</v>
      </c>
      <c r="E94" s="187">
        <v>0</v>
      </c>
      <c r="F94" s="187">
        <v>0</v>
      </c>
    </row>
    <row r="95" spans="1:6" ht="50">
      <c r="A95" s="112"/>
      <c r="B95" s="100" t="s">
        <v>292</v>
      </c>
      <c r="C95" s="101" t="s">
        <v>106</v>
      </c>
      <c r="D95" s="196">
        <v>0</v>
      </c>
      <c r="E95" s="196">
        <v>0</v>
      </c>
      <c r="F95" s="196">
        <v>0</v>
      </c>
    </row>
    <row r="96" spans="1:6" ht="17" customHeight="1"/>
    <row r="97" spans="1:6" ht="17" customHeight="1">
      <c r="A97" s="19" t="s">
        <v>10</v>
      </c>
      <c r="D97" s="19" t="s">
        <v>11</v>
      </c>
    </row>
    <row r="98" spans="1:6" ht="17" customHeight="1">
      <c r="A98" s="20" t="s">
        <v>12</v>
      </c>
      <c r="D98" s="20" t="s">
        <v>13</v>
      </c>
    </row>
    <row r="99" spans="1:6" ht="17" customHeight="1">
      <c r="A99" s="20"/>
      <c r="D99" s="20"/>
    </row>
    <row r="100" spans="1:6" ht="17" customHeight="1">
      <c r="A100" s="20"/>
      <c r="D100" s="20"/>
    </row>
    <row r="101" spans="1:6" ht="17" customHeight="1">
      <c r="A101" s="20"/>
      <c r="D101" s="20"/>
    </row>
    <row r="102" spans="1:6" ht="17" customHeight="1">
      <c r="A102" s="20"/>
      <c r="D102" s="20"/>
    </row>
    <row r="103" spans="1:6" ht="17" customHeight="1"/>
    <row r="104" spans="1:6" ht="17" customHeight="1"/>
    <row r="105" spans="1:6" ht="17" customHeight="1">
      <c r="A105" s="30" t="str">
        <f>TONGQUAN!C19</f>
        <v>Ngân hàng TNHH MTV Standard Chartered (Việt Nam)</v>
      </c>
      <c r="B105" s="31"/>
      <c r="D105" s="30" t="str">
        <f>TONGQUAN!F19</f>
        <v>Công ty Cổ phần Quản lý Quỹ Đầu tư Dragon Capital Việt Nam</v>
      </c>
      <c r="E105" s="31"/>
      <c r="F105" s="31"/>
    </row>
    <row r="106" spans="1:6" ht="17" customHeight="1">
      <c r="A106" s="27" t="str">
        <f>TONGQUAN!C20</f>
        <v>Vũ Quang Phan</v>
      </c>
      <c r="D106" s="27" t="str">
        <f>TONGQUAN!F20</f>
        <v>Lê Hoàng Anh</v>
      </c>
    </row>
    <row r="107" spans="1:6" ht="17" customHeight="1">
      <c r="A107" s="14" t="str">
        <f>TONGQUAN!C21</f>
        <v>Phó phòng Dịch vụ nghiệp vụ giám sát Quỹ</v>
      </c>
      <c r="D107" s="14" t="str">
        <f>TONGQUAN!F21</f>
        <v>Quyền Giám đốc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61"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0"/>
  <sheetViews>
    <sheetView view="pageBreakPreview" topLeftCell="A10" zoomScale="95" zoomScaleNormal="100" zoomScaleSheetLayoutView="95" workbookViewId="0">
      <selection activeCell="G18" sqref="G18"/>
    </sheetView>
  </sheetViews>
  <sheetFormatPr defaultColWidth="8.81640625" defaultRowHeight="12.5"/>
  <cols>
    <col min="1" max="1" width="9" style="14" customWidth="1"/>
    <col min="2" max="2" width="39.81640625" style="14" customWidth="1"/>
    <col min="3" max="3" width="9.1796875" style="14" customWidth="1"/>
    <col min="4" max="4" width="28" style="14" customWidth="1"/>
    <col min="5" max="5" width="33.81640625" style="14" customWidth="1"/>
    <col min="6" max="6" width="32.1796875" style="14" customWidth="1"/>
    <col min="7" max="7" width="28.54296875" style="14" customWidth="1"/>
    <col min="8" max="16384" width="8.81640625" style="154"/>
  </cols>
  <sheetData>
    <row r="1" spans="1:7" ht="44.25" customHeight="1">
      <c r="A1" s="221" t="s">
        <v>643</v>
      </c>
      <c r="B1" s="221"/>
      <c r="C1" s="221"/>
      <c r="D1" s="221"/>
      <c r="E1" s="221"/>
      <c r="F1" s="221"/>
      <c r="G1" s="221"/>
    </row>
    <row r="2" spans="1:7" ht="59.25" customHeight="1">
      <c r="A2" s="222" t="s">
        <v>644</v>
      </c>
      <c r="B2" s="222"/>
      <c r="C2" s="222"/>
      <c r="D2" s="222"/>
      <c r="E2" s="222"/>
      <c r="F2" s="222"/>
      <c r="G2" s="222"/>
    </row>
    <row r="3" spans="1:7" ht="15" customHeight="1">
      <c r="A3" s="223" t="s">
        <v>594</v>
      </c>
      <c r="B3" s="223"/>
      <c r="C3" s="223"/>
      <c r="D3" s="223"/>
      <c r="E3" s="223"/>
      <c r="F3" s="223"/>
      <c r="G3" s="223"/>
    </row>
    <row r="4" spans="1:7" ht="27.5" customHeight="1">
      <c r="A4" s="223"/>
      <c r="B4" s="223"/>
      <c r="C4" s="223"/>
      <c r="D4" s="223"/>
      <c r="E4" s="223"/>
      <c r="F4" s="223"/>
      <c r="G4" s="223"/>
    </row>
    <row r="5" spans="1:7" ht="17" customHeight="1">
      <c r="A5" s="224" t="str">
        <f>TONGQUAN!C1</f>
        <v>Tại ngày 31 tháng 03 năm 2024
/ As at 31 Mar 2024</v>
      </c>
      <c r="B5" s="224"/>
      <c r="C5" s="224"/>
      <c r="D5" s="224"/>
      <c r="E5" s="224"/>
      <c r="F5" s="224"/>
      <c r="G5" s="224"/>
    </row>
    <row r="6" spans="1:7" ht="17" customHeight="1"/>
    <row r="7" spans="1:7" ht="17" customHeight="1">
      <c r="A7" s="125" t="s">
        <v>2</v>
      </c>
      <c r="C7" s="231" t="str">
        <f>TONGQUAN!D5</f>
        <v>Công ty Cổ phần Quản lý Quỹ Đầu tư Dragon Capital Việt Nam</v>
      </c>
      <c r="D7" s="231"/>
      <c r="E7" s="231"/>
      <c r="F7" s="231"/>
      <c r="G7" s="231"/>
    </row>
    <row r="8" spans="1:7" ht="17" customHeight="1">
      <c r="A8" s="14" t="s">
        <v>15</v>
      </c>
      <c r="C8" s="230" t="str">
        <f>TONGQUAN!D6</f>
        <v>Dragon Capital Vietfund Management Joint Stock Company</v>
      </c>
      <c r="D8" s="230"/>
      <c r="E8" s="230"/>
      <c r="F8" s="230"/>
      <c r="G8" s="230"/>
    </row>
    <row r="9" spans="1:7" ht="17" customHeight="1">
      <c r="A9" s="125" t="s">
        <v>3</v>
      </c>
      <c r="C9" s="231" t="str">
        <f>TONGQUAN!D7</f>
        <v>Ngân hàng TNHH Một thành viên Standard Chartered (Việt Nam)</v>
      </c>
      <c r="D9" s="231"/>
      <c r="E9" s="231"/>
      <c r="F9" s="231"/>
      <c r="G9" s="231"/>
    </row>
    <row r="10" spans="1:7" ht="17" customHeight="1">
      <c r="A10" s="14" t="s">
        <v>4</v>
      </c>
      <c r="C10" s="230" t="str">
        <f>TONGQUAN!D8</f>
        <v>Standard Chartered Bank (Vietnam) Limited</v>
      </c>
      <c r="D10" s="230"/>
      <c r="E10" s="230"/>
      <c r="F10" s="230"/>
      <c r="G10" s="230"/>
    </row>
    <row r="11" spans="1:7" ht="17" customHeight="1">
      <c r="A11" s="125" t="s">
        <v>5</v>
      </c>
      <c r="C11" s="231" t="str">
        <f>TONGQUAN!D9</f>
        <v>Quỹ Đầu tư Chứng khoán Năng động DC</v>
      </c>
      <c r="D11" s="231"/>
      <c r="E11" s="231"/>
      <c r="F11" s="231"/>
      <c r="G11" s="231"/>
    </row>
    <row r="12" spans="1:7" ht="17" customHeight="1">
      <c r="A12" s="14" t="s">
        <v>6</v>
      </c>
      <c r="C12" s="230" t="str">
        <f>TONGQUAN!D10</f>
        <v>DC Dynamic Securities Fund(DCDS)</v>
      </c>
      <c r="D12" s="230"/>
      <c r="E12" s="230"/>
      <c r="F12" s="230"/>
      <c r="G12" s="230"/>
    </row>
    <row r="13" spans="1:7" ht="17" customHeight="1">
      <c r="A13" s="125" t="s">
        <v>7</v>
      </c>
      <c r="C13" s="231" t="str">
        <f>TONGQUAN!D11</f>
        <v>Ngày 08 tháng 04 năm 2024</v>
      </c>
      <c r="D13" s="231"/>
      <c r="E13" s="231"/>
      <c r="F13" s="231"/>
      <c r="G13" s="231"/>
    </row>
    <row r="14" spans="1:7" ht="17" customHeight="1">
      <c r="A14" s="14" t="s">
        <v>8</v>
      </c>
      <c r="C14" s="230" t="str">
        <f>TONGQUAN!D12</f>
        <v>08 Apr 2024</v>
      </c>
      <c r="D14" s="230"/>
      <c r="E14" s="230"/>
      <c r="F14" s="230"/>
      <c r="G14" s="230"/>
    </row>
    <row r="15" spans="1:7" ht="18" hidden="1" customHeight="1"/>
    <row r="16" spans="1:7" ht="17" customHeight="1">
      <c r="A16" s="119" t="s">
        <v>641</v>
      </c>
      <c r="B16" s="120" t="s">
        <v>642</v>
      </c>
    </row>
    <row r="17" spans="1:7" ht="17" customHeight="1">
      <c r="A17" s="21" t="s">
        <v>26</v>
      </c>
      <c r="B17" s="22" t="s">
        <v>596</v>
      </c>
    </row>
    <row r="18" spans="1:7" ht="75.5" customHeight="1">
      <c r="A18" s="33" t="s">
        <v>235</v>
      </c>
      <c r="B18" s="33" t="s">
        <v>107</v>
      </c>
      <c r="C18" s="33" t="s">
        <v>19</v>
      </c>
      <c r="D18" s="33" t="s">
        <v>108</v>
      </c>
      <c r="E18" s="33" t="s">
        <v>109</v>
      </c>
      <c r="F18" s="33" t="s">
        <v>110</v>
      </c>
      <c r="G18" s="33" t="s">
        <v>111</v>
      </c>
    </row>
    <row r="19" spans="1:7" ht="39" customHeight="1">
      <c r="A19" s="199" t="s">
        <v>670</v>
      </c>
      <c r="B19" s="198" t="s">
        <v>671</v>
      </c>
      <c r="C19" s="199"/>
      <c r="D19" s="201"/>
      <c r="E19" s="201"/>
      <c r="F19" s="201"/>
      <c r="G19" s="200"/>
    </row>
    <row r="20" spans="1:7" ht="39" customHeight="1">
      <c r="A20" s="194"/>
      <c r="B20" s="193"/>
      <c r="C20" s="195"/>
      <c r="D20" s="197"/>
      <c r="E20" s="203"/>
      <c r="F20" s="197"/>
      <c r="G20" s="196"/>
    </row>
    <row r="21" spans="1:7" ht="39" customHeight="1">
      <c r="A21" s="199"/>
      <c r="B21" s="198" t="s">
        <v>672</v>
      </c>
      <c r="C21" s="199" t="s">
        <v>673</v>
      </c>
      <c r="D21" s="201"/>
      <c r="E21" s="201"/>
      <c r="F21" s="201"/>
      <c r="G21" s="200"/>
    </row>
    <row r="22" spans="1:7" ht="39" customHeight="1">
      <c r="A22" s="199" t="s">
        <v>674</v>
      </c>
      <c r="B22" s="198" t="s">
        <v>675</v>
      </c>
      <c r="C22" s="199" t="s">
        <v>676</v>
      </c>
      <c r="D22" s="201"/>
      <c r="E22" s="201"/>
      <c r="F22" s="201"/>
      <c r="G22" s="200"/>
    </row>
    <row r="23" spans="1:7" ht="39" customHeight="1">
      <c r="A23" s="194"/>
      <c r="B23" s="193"/>
      <c r="C23" s="195"/>
      <c r="D23" s="197"/>
      <c r="E23" s="203"/>
      <c r="F23" s="197"/>
      <c r="G23" s="196"/>
    </row>
    <row r="24" spans="1:7" ht="34" customHeight="1">
      <c r="A24" s="194" t="s">
        <v>677</v>
      </c>
      <c r="B24" s="193" t="s">
        <v>678</v>
      </c>
      <c r="C24" s="195" t="s">
        <v>679</v>
      </c>
      <c r="D24" s="197">
        <v>732100</v>
      </c>
      <c r="E24" s="203">
        <v>28500</v>
      </c>
      <c r="F24" s="197">
        <v>20864850000</v>
      </c>
      <c r="G24" s="196">
        <v>1.13030701545162E-2</v>
      </c>
    </row>
    <row r="25" spans="1:7" ht="34" customHeight="1">
      <c r="A25" s="194" t="s">
        <v>680</v>
      </c>
      <c r="B25" s="193" t="s">
        <v>681</v>
      </c>
      <c r="C25" s="195" t="s">
        <v>682</v>
      </c>
      <c r="D25" s="197">
        <v>125100</v>
      </c>
      <c r="E25" s="203">
        <v>84800</v>
      </c>
      <c r="F25" s="197">
        <v>10608480000</v>
      </c>
      <c r="G25" s="196">
        <v>5.7469089724001103E-3</v>
      </c>
    </row>
    <row r="26" spans="1:7" ht="34" customHeight="1">
      <c r="A26" s="194" t="s">
        <v>683</v>
      </c>
      <c r="B26" s="193" t="s">
        <v>684</v>
      </c>
      <c r="C26" s="195" t="s">
        <v>685</v>
      </c>
      <c r="D26" s="197">
        <v>453100</v>
      </c>
      <c r="E26" s="203">
        <v>13050</v>
      </c>
      <c r="F26" s="197">
        <v>5912955000</v>
      </c>
      <c r="G26" s="196">
        <v>3.2032123492619202E-3</v>
      </c>
    </row>
    <row r="27" spans="1:7" ht="34" customHeight="1">
      <c r="A27" s="194" t="s">
        <v>686</v>
      </c>
      <c r="B27" s="193" t="s">
        <v>687</v>
      </c>
      <c r="C27" s="195" t="s">
        <v>688</v>
      </c>
      <c r="D27" s="197">
        <v>837038</v>
      </c>
      <c r="E27" s="203">
        <v>52100</v>
      </c>
      <c r="F27" s="197">
        <v>43609679800</v>
      </c>
      <c r="G27" s="196">
        <v>2.3624577708221701E-2</v>
      </c>
    </row>
    <row r="28" spans="1:7" ht="34" customHeight="1">
      <c r="A28" s="194" t="s">
        <v>689</v>
      </c>
      <c r="B28" s="193" t="s">
        <v>690</v>
      </c>
      <c r="C28" s="195" t="s">
        <v>691</v>
      </c>
      <c r="D28" s="197">
        <v>466800</v>
      </c>
      <c r="E28" s="203">
        <v>19100</v>
      </c>
      <c r="F28" s="197">
        <v>8915880000</v>
      </c>
      <c r="G28" s="196">
        <v>4.8299804278127204E-3</v>
      </c>
    </row>
    <row r="29" spans="1:7" ht="34" customHeight="1">
      <c r="A29" s="194" t="s">
        <v>692</v>
      </c>
      <c r="B29" s="193" t="s">
        <v>693</v>
      </c>
      <c r="C29" s="195" t="s">
        <v>694</v>
      </c>
      <c r="D29" s="197">
        <v>276800</v>
      </c>
      <c r="E29" s="203">
        <v>73000</v>
      </c>
      <c r="F29" s="197">
        <v>20206400000</v>
      </c>
      <c r="G29" s="196">
        <v>1.09463694572555E-2</v>
      </c>
    </row>
    <row r="30" spans="1:7" ht="34" customHeight="1">
      <c r="A30" s="194" t="s">
        <v>695</v>
      </c>
      <c r="B30" s="193" t="s">
        <v>696</v>
      </c>
      <c r="C30" s="195" t="s">
        <v>697</v>
      </c>
      <c r="D30" s="197">
        <v>2136626</v>
      </c>
      <c r="E30" s="203">
        <v>35550</v>
      </c>
      <c r="F30" s="197">
        <v>75957054300</v>
      </c>
      <c r="G30" s="196">
        <v>4.1148051075531301E-2</v>
      </c>
    </row>
    <row r="31" spans="1:7" ht="34" customHeight="1">
      <c r="A31" s="194" t="s">
        <v>698</v>
      </c>
      <c r="B31" s="193" t="s">
        <v>699</v>
      </c>
      <c r="C31" s="195" t="s">
        <v>700</v>
      </c>
      <c r="D31" s="197">
        <v>105400</v>
      </c>
      <c r="E31" s="203">
        <v>138300</v>
      </c>
      <c r="F31" s="197">
        <v>14576820000</v>
      </c>
      <c r="G31" s="196">
        <v>7.89666923508941E-3</v>
      </c>
    </row>
    <row r="32" spans="1:7" ht="34" customHeight="1">
      <c r="A32" s="194" t="s">
        <v>701</v>
      </c>
      <c r="B32" s="193" t="s">
        <v>702</v>
      </c>
      <c r="C32" s="195" t="s">
        <v>703</v>
      </c>
      <c r="D32" s="197">
        <v>504400</v>
      </c>
      <c r="E32" s="203">
        <v>35150</v>
      </c>
      <c r="F32" s="197">
        <v>17729660000</v>
      </c>
      <c r="G32" s="196">
        <v>9.6046504430043998E-3</v>
      </c>
    </row>
    <row r="33" spans="1:7" ht="34" customHeight="1">
      <c r="A33" s="194" t="s">
        <v>704</v>
      </c>
      <c r="B33" s="193" t="s">
        <v>705</v>
      </c>
      <c r="C33" s="195" t="s">
        <v>706</v>
      </c>
      <c r="D33" s="197">
        <v>536800</v>
      </c>
      <c r="E33" s="203">
        <v>123400</v>
      </c>
      <c r="F33" s="197">
        <v>66241120000</v>
      </c>
      <c r="G33" s="196">
        <v>3.5884658958666299E-2</v>
      </c>
    </row>
    <row r="34" spans="1:7" ht="34" customHeight="1">
      <c r="A34" s="194" t="s">
        <v>707</v>
      </c>
      <c r="B34" s="193" t="s">
        <v>708</v>
      </c>
      <c r="C34" s="195" t="s">
        <v>709</v>
      </c>
      <c r="D34" s="197">
        <v>290700</v>
      </c>
      <c r="E34" s="203">
        <v>66100</v>
      </c>
      <c r="F34" s="197">
        <v>19215270000</v>
      </c>
      <c r="G34" s="196">
        <v>1.04094467416718E-2</v>
      </c>
    </row>
    <row r="35" spans="1:7" ht="34" customHeight="1">
      <c r="A35" s="194" t="s">
        <v>710</v>
      </c>
      <c r="B35" s="193" t="s">
        <v>711</v>
      </c>
      <c r="C35" s="195" t="s">
        <v>712</v>
      </c>
      <c r="D35" s="197">
        <v>799600</v>
      </c>
      <c r="E35" s="203">
        <v>32200</v>
      </c>
      <c r="F35" s="197">
        <v>25747120000</v>
      </c>
      <c r="G35" s="196">
        <v>1.3947931743422501E-2</v>
      </c>
    </row>
    <row r="36" spans="1:7" ht="34" customHeight="1">
      <c r="A36" s="194" t="s">
        <v>713</v>
      </c>
      <c r="B36" s="193" t="s">
        <v>714</v>
      </c>
      <c r="C36" s="195" t="s">
        <v>715</v>
      </c>
      <c r="D36" s="197">
        <v>287500</v>
      </c>
      <c r="E36" s="203">
        <v>46400</v>
      </c>
      <c r="F36" s="197">
        <v>13340000000</v>
      </c>
      <c r="G36" s="196">
        <v>7.2266494061182596E-3</v>
      </c>
    </row>
    <row r="37" spans="1:7" ht="34" customHeight="1">
      <c r="A37" s="194" t="s">
        <v>716</v>
      </c>
      <c r="B37" s="193" t="s">
        <v>717</v>
      </c>
      <c r="C37" s="195" t="s">
        <v>718</v>
      </c>
      <c r="D37" s="197">
        <v>468000</v>
      </c>
      <c r="E37" s="203">
        <v>33500</v>
      </c>
      <c r="F37" s="197">
        <v>15678000000</v>
      </c>
      <c r="G37" s="196">
        <v>8.4932090996343405E-3</v>
      </c>
    </row>
    <row r="38" spans="1:7" ht="34" customHeight="1">
      <c r="A38" s="194" t="s">
        <v>719</v>
      </c>
      <c r="B38" s="193" t="s">
        <v>720</v>
      </c>
      <c r="C38" s="195" t="s">
        <v>721</v>
      </c>
      <c r="D38" s="197">
        <v>1263833</v>
      </c>
      <c r="E38" s="203">
        <v>19850</v>
      </c>
      <c r="F38" s="197">
        <v>25087085050</v>
      </c>
      <c r="G38" s="196">
        <v>1.35903724346192E-2</v>
      </c>
    </row>
    <row r="39" spans="1:7" ht="34" customHeight="1">
      <c r="A39" s="194" t="s">
        <v>722</v>
      </c>
      <c r="B39" s="193" t="s">
        <v>723</v>
      </c>
      <c r="C39" s="195" t="s">
        <v>724</v>
      </c>
      <c r="D39" s="197">
        <v>1728045</v>
      </c>
      <c r="E39" s="203">
        <v>116500</v>
      </c>
      <c r="F39" s="197">
        <v>201317242500</v>
      </c>
      <c r="G39" s="196">
        <v>0.10905915524392699</v>
      </c>
    </row>
    <row r="40" spans="1:7" ht="34" customHeight="1">
      <c r="A40" s="194" t="s">
        <v>725</v>
      </c>
      <c r="B40" s="193" t="s">
        <v>726</v>
      </c>
      <c r="C40" s="195" t="s">
        <v>727</v>
      </c>
      <c r="D40" s="197">
        <v>362800</v>
      </c>
      <c r="E40" s="203">
        <v>156000</v>
      </c>
      <c r="F40" s="197">
        <v>56596800000</v>
      </c>
      <c r="G40" s="196">
        <v>3.0660062301963598E-2</v>
      </c>
    </row>
    <row r="41" spans="1:7" ht="34" customHeight="1">
      <c r="A41" s="194" t="s">
        <v>728</v>
      </c>
      <c r="B41" s="193" t="s">
        <v>729</v>
      </c>
      <c r="C41" s="195" t="s">
        <v>730</v>
      </c>
      <c r="D41" s="197">
        <v>266800</v>
      </c>
      <c r="E41" s="203">
        <v>24900</v>
      </c>
      <c r="F41" s="197">
        <v>6643320000</v>
      </c>
      <c r="G41" s="196">
        <v>3.5988714042468899E-3</v>
      </c>
    </row>
    <row r="42" spans="1:7" ht="34" customHeight="1">
      <c r="A42" s="194" t="s">
        <v>731</v>
      </c>
      <c r="B42" s="193" t="s">
        <v>732</v>
      </c>
      <c r="C42" s="195" t="s">
        <v>733</v>
      </c>
      <c r="D42" s="197">
        <v>255300</v>
      </c>
      <c r="E42" s="203">
        <v>38550</v>
      </c>
      <c r="F42" s="197">
        <v>9841815000</v>
      </c>
      <c r="G42" s="196">
        <v>5.3315851967673002E-3</v>
      </c>
    </row>
    <row r="43" spans="1:7" ht="34" customHeight="1">
      <c r="A43" s="194" t="s">
        <v>734</v>
      </c>
      <c r="B43" s="193" t="s">
        <v>735</v>
      </c>
      <c r="C43" s="195" t="s">
        <v>736</v>
      </c>
      <c r="D43" s="197">
        <v>768000</v>
      </c>
      <c r="E43" s="203">
        <v>79700</v>
      </c>
      <c r="F43" s="197">
        <v>61209600000</v>
      </c>
      <c r="G43" s="196">
        <v>3.3158944489410501E-2</v>
      </c>
    </row>
    <row r="44" spans="1:7" ht="34" customHeight="1">
      <c r="A44" s="194" t="s">
        <v>737</v>
      </c>
      <c r="B44" s="193" t="s">
        <v>738</v>
      </c>
      <c r="C44" s="195" t="s">
        <v>739</v>
      </c>
      <c r="D44" s="197">
        <v>166800</v>
      </c>
      <c r="E44" s="203">
        <v>34950</v>
      </c>
      <c r="F44" s="197">
        <v>5829660000</v>
      </c>
      <c r="G44" s="196">
        <v>3.1580891287010002E-3</v>
      </c>
    </row>
    <row r="45" spans="1:7" ht="34" customHeight="1">
      <c r="A45" s="194" t="s">
        <v>740</v>
      </c>
      <c r="B45" s="193" t="s">
        <v>741</v>
      </c>
      <c r="C45" s="195" t="s">
        <v>742</v>
      </c>
      <c r="D45" s="197">
        <v>483800</v>
      </c>
      <c r="E45" s="203">
        <v>29250</v>
      </c>
      <c r="F45" s="197">
        <v>14151150000</v>
      </c>
      <c r="G45" s="196">
        <v>7.6660719447818899E-3</v>
      </c>
    </row>
    <row r="46" spans="1:7" ht="34" customHeight="1">
      <c r="A46" s="194" t="s">
        <v>743</v>
      </c>
      <c r="B46" s="193" t="s">
        <v>744</v>
      </c>
      <c r="C46" s="195" t="s">
        <v>745</v>
      </c>
      <c r="D46" s="197">
        <v>1868000</v>
      </c>
      <c r="E46" s="203">
        <v>30250</v>
      </c>
      <c r="F46" s="197">
        <v>56507000000</v>
      </c>
      <c r="G46" s="196">
        <v>3.0611415141793399E-2</v>
      </c>
    </row>
    <row r="47" spans="1:7" ht="34" customHeight="1">
      <c r="A47" s="194" t="s">
        <v>746</v>
      </c>
      <c r="B47" s="193" t="s">
        <v>747</v>
      </c>
      <c r="C47" s="195" t="s">
        <v>748</v>
      </c>
      <c r="D47" s="197">
        <v>852000</v>
      </c>
      <c r="E47" s="203">
        <v>23650</v>
      </c>
      <c r="F47" s="197">
        <v>20149800000</v>
      </c>
      <c r="G47" s="196">
        <v>1.09157076614244E-2</v>
      </c>
    </row>
    <row r="48" spans="1:7" ht="34" customHeight="1">
      <c r="A48" s="194" t="s">
        <v>749</v>
      </c>
      <c r="B48" s="193" t="s">
        <v>750</v>
      </c>
      <c r="C48" s="195" t="s">
        <v>751</v>
      </c>
      <c r="D48" s="197">
        <v>571400</v>
      </c>
      <c r="E48" s="203">
        <v>59000</v>
      </c>
      <c r="F48" s="197">
        <v>33712600000</v>
      </c>
      <c r="G48" s="196">
        <v>1.82630540306374E-2</v>
      </c>
    </row>
    <row r="49" spans="1:7" ht="34" customHeight="1">
      <c r="A49" s="194" t="s">
        <v>752</v>
      </c>
      <c r="B49" s="193" t="s">
        <v>753</v>
      </c>
      <c r="C49" s="195" t="s">
        <v>754</v>
      </c>
      <c r="D49" s="197">
        <v>806800</v>
      </c>
      <c r="E49" s="203">
        <v>34950</v>
      </c>
      <c r="F49" s="197">
        <v>28197660000</v>
      </c>
      <c r="G49" s="196">
        <v>1.5275457488225201E-2</v>
      </c>
    </row>
    <row r="50" spans="1:7" ht="34" customHeight="1">
      <c r="A50" s="194" t="s">
        <v>755</v>
      </c>
      <c r="B50" s="193" t="s">
        <v>756</v>
      </c>
      <c r="C50" s="195" t="s">
        <v>757</v>
      </c>
      <c r="D50" s="197">
        <v>559100</v>
      </c>
      <c r="E50" s="203">
        <v>36000</v>
      </c>
      <c r="F50" s="197">
        <v>20127600000</v>
      </c>
      <c r="G50" s="196">
        <v>1.0903681303342299E-2</v>
      </c>
    </row>
    <row r="51" spans="1:7" ht="34" customHeight="1">
      <c r="A51" s="194" t="s">
        <v>758</v>
      </c>
      <c r="B51" s="193" t="s">
        <v>759</v>
      </c>
      <c r="C51" s="195" t="s">
        <v>760</v>
      </c>
      <c r="D51" s="197">
        <v>2798010</v>
      </c>
      <c r="E51" s="203">
        <v>25400</v>
      </c>
      <c r="F51" s="197">
        <v>71069454000</v>
      </c>
      <c r="G51" s="196">
        <v>3.85003019147113E-2</v>
      </c>
    </row>
    <row r="52" spans="1:7" ht="34" customHeight="1">
      <c r="A52" s="194" t="s">
        <v>761</v>
      </c>
      <c r="B52" s="193" t="s">
        <v>762</v>
      </c>
      <c r="C52" s="195" t="s">
        <v>763</v>
      </c>
      <c r="D52" s="197">
        <v>666800</v>
      </c>
      <c r="E52" s="203">
        <v>74200</v>
      </c>
      <c r="F52" s="197">
        <v>49476560000</v>
      </c>
      <c r="G52" s="196">
        <v>2.6802830055530299E-2</v>
      </c>
    </row>
    <row r="53" spans="1:7" ht="34" customHeight="1">
      <c r="A53" s="194" t="s">
        <v>764</v>
      </c>
      <c r="B53" s="193" t="s">
        <v>765</v>
      </c>
      <c r="C53" s="195" t="s">
        <v>766</v>
      </c>
      <c r="D53" s="197">
        <v>2085800</v>
      </c>
      <c r="E53" s="203">
        <v>51100</v>
      </c>
      <c r="F53" s="197">
        <v>106584380000</v>
      </c>
      <c r="G53" s="196">
        <v>5.7739726119076698E-2</v>
      </c>
    </row>
    <row r="54" spans="1:7" ht="34" customHeight="1">
      <c r="A54" s="194" t="s">
        <v>767</v>
      </c>
      <c r="B54" s="193" t="s">
        <v>768</v>
      </c>
      <c r="C54" s="195" t="s">
        <v>769</v>
      </c>
      <c r="D54" s="197">
        <v>466800</v>
      </c>
      <c r="E54" s="203">
        <v>25650</v>
      </c>
      <c r="F54" s="197">
        <v>11973420000</v>
      </c>
      <c r="G54" s="196">
        <v>6.4863349724291197E-3</v>
      </c>
    </row>
    <row r="55" spans="1:7" ht="34" customHeight="1">
      <c r="A55" s="194" t="s">
        <v>770</v>
      </c>
      <c r="B55" s="193" t="s">
        <v>771</v>
      </c>
      <c r="C55" s="195" t="s">
        <v>772</v>
      </c>
      <c r="D55" s="197">
        <v>496800</v>
      </c>
      <c r="E55" s="203">
        <v>43350</v>
      </c>
      <c r="F55" s="197">
        <v>21536280000</v>
      </c>
      <c r="G55" s="196">
        <v>1.16668024791602E-2</v>
      </c>
    </row>
    <row r="56" spans="1:7" ht="34" customHeight="1">
      <c r="A56" s="194" t="s">
        <v>773</v>
      </c>
      <c r="B56" s="193" t="s">
        <v>774</v>
      </c>
      <c r="C56" s="195" t="s">
        <v>775</v>
      </c>
      <c r="D56" s="197">
        <v>1112800</v>
      </c>
      <c r="E56" s="203">
        <v>31850</v>
      </c>
      <c r="F56" s="197">
        <v>35442680000</v>
      </c>
      <c r="G56" s="196">
        <v>1.9200286534725601E-2</v>
      </c>
    </row>
    <row r="57" spans="1:7" ht="34" customHeight="1">
      <c r="A57" s="194" t="s">
        <v>776</v>
      </c>
      <c r="B57" s="193" t="s">
        <v>777</v>
      </c>
      <c r="C57" s="195" t="s">
        <v>778</v>
      </c>
      <c r="D57" s="197">
        <v>742800</v>
      </c>
      <c r="E57" s="203">
        <v>98900</v>
      </c>
      <c r="F57" s="197">
        <v>73462920000</v>
      </c>
      <c r="G57" s="196">
        <v>3.9796909084686201E-2</v>
      </c>
    </row>
    <row r="58" spans="1:7" ht="34" customHeight="1">
      <c r="A58" s="194" t="s">
        <v>779</v>
      </c>
      <c r="B58" s="193" t="s">
        <v>780</v>
      </c>
      <c r="C58" s="195" t="s">
        <v>781</v>
      </c>
      <c r="D58" s="197">
        <v>305400</v>
      </c>
      <c r="E58" s="203">
        <v>65900</v>
      </c>
      <c r="F58" s="197">
        <v>20125860000</v>
      </c>
      <c r="G58" s="196">
        <v>1.0902738696898E-2</v>
      </c>
    </row>
    <row r="59" spans="1:7" ht="34" customHeight="1">
      <c r="A59" s="194" t="s">
        <v>782</v>
      </c>
      <c r="B59" s="193" t="s">
        <v>783</v>
      </c>
      <c r="C59" s="195" t="s">
        <v>784</v>
      </c>
      <c r="D59" s="197">
        <v>853000</v>
      </c>
      <c r="E59" s="203">
        <v>32350</v>
      </c>
      <c r="F59" s="197">
        <v>27594550000</v>
      </c>
      <c r="G59" s="196">
        <v>1.49487360097152E-2</v>
      </c>
    </row>
    <row r="60" spans="1:7" ht="34" customHeight="1">
      <c r="A60" s="194" t="s">
        <v>785</v>
      </c>
      <c r="B60" s="193" t="s">
        <v>786</v>
      </c>
      <c r="C60" s="195" t="s">
        <v>787</v>
      </c>
      <c r="D60" s="197">
        <v>507300</v>
      </c>
      <c r="E60" s="203">
        <v>39200</v>
      </c>
      <c r="F60" s="197">
        <v>19886160000</v>
      </c>
      <c r="G60" s="196">
        <v>1.07728865332813E-2</v>
      </c>
    </row>
    <row r="61" spans="1:7" ht="34" customHeight="1">
      <c r="A61" s="194" t="s">
        <v>788</v>
      </c>
      <c r="B61" s="193" t="s">
        <v>789</v>
      </c>
      <c r="C61" s="195" t="s">
        <v>790</v>
      </c>
      <c r="D61" s="197">
        <v>326800</v>
      </c>
      <c r="E61" s="203">
        <v>28650</v>
      </c>
      <c r="F61" s="197">
        <v>9362820000</v>
      </c>
      <c r="G61" s="196">
        <v>5.0721002693097598E-3</v>
      </c>
    </row>
    <row r="62" spans="1:7" ht="34" customHeight="1">
      <c r="A62" s="194" t="s">
        <v>791</v>
      </c>
      <c r="B62" s="193" t="s">
        <v>792</v>
      </c>
      <c r="C62" s="195" t="s">
        <v>793</v>
      </c>
      <c r="D62" s="197">
        <v>251300</v>
      </c>
      <c r="E62" s="203">
        <v>63800</v>
      </c>
      <c r="F62" s="197">
        <v>16032940000</v>
      </c>
      <c r="G62" s="196">
        <v>8.6854899797098699E-3</v>
      </c>
    </row>
    <row r="63" spans="1:7" ht="34" customHeight="1">
      <c r="A63" s="194" t="s">
        <v>794</v>
      </c>
      <c r="B63" s="193" t="s">
        <v>795</v>
      </c>
      <c r="C63" s="195" t="s">
        <v>796</v>
      </c>
      <c r="D63" s="197">
        <v>1486800</v>
      </c>
      <c r="E63" s="203">
        <v>20100</v>
      </c>
      <c r="F63" s="197">
        <v>29884680000</v>
      </c>
      <c r="G63" s="196">
        <v>1.61893631914568E-2</v>
      </c>
    </row>
    <row r="64" spans="1:7" ht="34" customHeight="1">
      <c r="A64" s="194" t="s">
        <v>797</v>
      </c>
      <c r="B64" s="193" t="s">
        <v>798</v>
      </c>
      <c r="C64" s="195" t="s">
        <v>799</v>
      </c>
      <c r="D64" s="197">
        <v>73700</v>
      </c>
      <c r="E64" s="203">
        <v>94000</v>
      </c>
      <c r="F64" s="197">
        <v>6927800000</v>
      </c>
      <c r="G64" s="196">
        <v>3.7529821406076498E-3</v>
      </c>
    </row>
    <row r="65" spans="1:7" ht="34" customHeight="1">
      <c r="A65" s="194" t="s">
        <v>800</v>
      </c>
      <c r="B65" s="193" t="s">
        <v>801</v>
      </c>
      <c r="C65" s="195" t="s">
        <v>802</v>
      </c>
      <c r="D65" s="197">
        <v>518000</v>
      </c>
      <c r="E65" s="203">
        <v>38500</v>
      </c>
      <c r="F65" s="197">
        <v>19943000000</v>
      </c>
      <c r="G65" s="196">
        <v>1.0803678343794299E-2</v>
      </c>
    </row>
    <row r="66" spans="1:7" ht="34" customHeight="1">
      <c r="A66" s="194" t="s">
        <v>803</v>
      </c>
      <c r="B66" s="193" t="s">
        <v>804</v>
      </c>
      <c r="C66" s="195" t="s">
        <v>805</v>
      </c>
      <c r="D66" s="197">
        <v>1414200</v>
      </c>
      <c r="E66" s="203">
        <v>31600</v>
      </c>
      <c r="F66" s="197">
        <v>44688720000</v>
      </c>
      <c r="G66" s="196">
        <v>2.4209123826700499E-2</v>
      </c>
    </row>
    <row r="67" spans="1:7" ht="34" customHeight="1">
      <c r="A67" s="194" t="s">
        <v>806</v>
      </c>
      <c r="B67" s="193" t="s">
        <v>807</v>
      </c>
      <c r="C67" s="195" t="s">
        <v>808</v>
      </c>
      <c r="D67" s="197">
        <v>800000</v>
      </c>
      <c r="E67" s="203">
        <v>44000</v>
      </c>
      <c r="F67" s="197">
        <v>35200000000</v>
      </c>
      <c r="G67" s="196">
        <v>1.9068820022141102E-2</v>
      </c>
    </row>
    <row r="68" spans="1:7" ht="34" customHeight="1">
      <c r="A68" s="194" t="s">
        <v>809</v>
      </c>
      <c r="B68" s="193" t="s">
        <v>810</v>
      </c>
      <c r="C68" s="195" t="s">
        <v>811</v>
      </c>
      <c r="D68" s="197">
        <v>2346800</v>
      </c>
      <c r="E68" s="203">
        <v>47550</v>
      </c>
      <c r="F68" s="197">
        <v>111590340000</v>
      </c>
      <c r="G68" s="196">
        <v>6.04515940247028E-2</v>
      </c>
    </row>
    <row r="69" spans="1:7" ht="34" customHeight="1">
      <c r="A69" s="194" t="s">
        <v>812</v>
      </c>
      <c r="B69" s="193" t="s">
        <v>813</v>
      </c>
      <c r="C69" s="195" t="s">
        <v>814</v>
      </c>
      <c r="D69" s="197">
        <v>500000</v>
      </c>
      <c r="E69" s="203">
        <v>15700</v>
      </c>
      <c r="F69" s="197">
        <v>7850000000</v>
      </c>
      <c r="G69" s="196">
        <v>4.2525635560740904E-3</v>
      </c>
    </row>
    <row r="70" spans="1:7" ht="34" customHeight="1">
      <c r="A70" s="194" t="s">
        <v>815</v>
      </c>
      <c r="B70" s="193" t="s">
        <v>816</v>
      </c>
      <c r="C70" s="195" t="s">
        <v>817</v>
      </c>
      <c r="D70" s="197">
        <v>668000</v>
      </c>
      <c r="E70" s="203">
        <v>22200</v>
      </c>
      <c r="F70" s="197">
        <v>14829600000</v>
      </c>
      <c r="G70" s="196">
        <v>8.0336071988734107E-3</v>
      </c>
    </row>
    <row r="71" spans="1:7" ht="34" customHeight="1">
      <c r="A71" s="194" t="s">
        <v>818</v>
      </c>
      <c r="B71" s="193" t="s">
        <v>819</v>
      </c>
      <c r="C71" s="195" t="s">
        <v>820</v>
      </c>
      <c r="D71" s="197">
        <v>796800</v>
      </c>
      <c r="E71" s="203">
        <v>19100</v>
      </c>
      <c r="F71" s="197">
        <v>15218880000</v>
      </c>
      <c r="G71" s="196">
        <v>8.2444910130273705E-3</v>
      </c>
    </row>
    <row r="72" spans="1:7" ht="34" customHeight="1">
      <c r="A72" s="194" t="s">
        <v>821</v>
      </c>
      <c r="B72" s="193" t="s">
        <v>822</v>
      </c>
      <c r="C72" s="195" t="s">
        <v>823</v>
      </c>
      <c r="D72" s="197">
        <v>216800</v>
      </c>
      <c r="E72" s="203">
        <v>43650</v>
      </c>
      <c r="F72" s="197">
        <v>9463320000</v>
      </c>
      <c r="G72" s="196">
        <v>5.1265439173843403E-3</v>
      </c>
    </row>
    <row r="73" spans="1:7" ht="34" customHeight="1">
      <c r="A73" s="194" t="s">
        <v>824</v>
      </c>
      <c r="B73" s="193" t="s">
        <v>825</v>
      </c>
      <c r="C73" s="195" t="s">
        <v>826</v>
      </c>
      <c r="D73" s="197">
        <v>320000</v>
      </c>
      <c r="E73" s="203">
        <v>94900</v>
      </c>
      <c r="F73" s="197">
        <v>30368000000</v>
      </c>
      <c r="G73" s="196">
        <v>1.6451191091829E-2</v>
      </c>
    </row>
    <row r="74" spans="1:7" ht="34" customHeight="1">
      <c r="A74" s="194" t="s">
        <v>827</v>
      </c>
      <c r="B74" s="193" t="s">
        <v>828</v>
      </c>
      <c r="C74" s="195" t="s">
        <v>829</v>
      </c>
      <c r="D74" s="197">
        <v>133900</v>
      </c>
      <c r="E74" s="203">
        <v>25500</v>
      </c>
      <c r="F74" s="197">
        <v>3414450000</v>
      </c>
      <c r="G74" s="196">
        <v>1.8497026285397701E-3</v>
      </c>
    </row>
    <row r="75" spans="1:7" ht="34" customHeight="1">
      <c r="A75" s="194" t="s">
        <v>830</v>
      </c>
      <c r="B75" s="193" t="s">
        <v>831</v>
      </c>
      <c r="C75" s="195" t="s">
        <v>832</v>
      </c>
      <c r="D75" s="197">
        <v>426100</v>
      </c>
      <c r="E75" s="203">
        <v>53800</v>
      </c>
      <c r="F75" s="197">
        <v>22924180000</v>
      </c>
      <c r="G75" s="196">
        <v>1.2418666550430901E-2</v>
      </c>
    </row>
    <row r="76" spans="1:7" ht="34" customHeight="1">
      <c r="A76" s="194" t="s">
        <v>833</v>
      </c>
      <c r="B76" s="193" t="s">
        <v>834</v>
      </c>
      <c r="C76" s="195" t="s">
        <v>835</v>
      </c>
      <c r="D76" s="197">
        <v>698000</v>
      </c>
      <c r="E76" s="203">
        <v>22650</v>
      </c>
      <c r="F76" s="197">
        <v>15809700000</v>
      </c>
      <c r="G76" s="196">
        <v>8.5645546563649106E-3</v>
      </c>
    </row>
    <row r="77" spans="1:7" ht="34" customHeight="1">
      <c r="A77" s="194" t="s">
        <v>836</v>
      </c>
      <c r="B77" s="193" t="s">
        <v>837</v>
      </c>
      <c r="C77" s="195" t="s">
        <v>838</v>
      </c>
      <c r="D77" s="197">
        <v>93900</v>
      </c>
      <c r="E77" s="203">
        <v>26700</v>
      </c>
      <c r="F77" s="197">
        <v>2507130000</v>
      </c>
      <c r="G77" s="196">
        <v>1.3581821233554199E-3</v>
      </c>
    </row>
    <row r="78" spans="1:7" ht="34" customHeight="1">
      <c r="A78" s="194" t="s">
        <v>839</v>
      </c>
      <c r="B78" s="193" t="s">
        <v>840</v>
      </c>
      <c r="C78" s="195" t="s">
        <v>841</v>
      </c>
      <c r="D78" s="197">
        <v>627600</v>
      </c>
      <c r="E78" s="203">
        <v>24600</v>
      </c>
      <c r="F78" s="197">
        <v>15438960000</v>
      </c>
      <c r="G78" s="196">
        <v>8.3637144763930703E-3</v>
      </c>
    </row>
    <row r="79" spans="1:7" ht="34" customHeight="1">
      <c r="A79" s="194" t="s">
        <v>842</v>
      </c>
      <c r="B79" s="193" t="s">
        <v>843</v>
      </c>
      <c r="C79" s="195" t="s">
        <v>844</v>
      </c>
      <c r="D79" s="197">
        <v>150000</v>
      </c>
      <c r="E79" s="203">
        <v>20550</v>
      </c>
      <c r="F79" s="197">
        <v>3082500000</v>
      </c>
      <c r="G79" s="196">
        <v>1.6698760715411899E-3</v>
      </c>
    </row>
    <row r="80" spans="1:7" ht="34" customHeight="1">
      <c r="A80" s="194" t="s">
        <v>845</v>
      </c>
      <c r="B80" s="193" t="s">
        <v>846</v>
      </c>
      <c r="C80" s="195" t="s">
        <v>847</v>
      </c>
      <c r="D80" s="197">
        <v>622000</v>
      </c>
      <c r="E80" s="203">
        <v>19750</v>
      </c>
      <c r="F80" s="197">
        <v>12284500000</v>
      </c>
      <c r="G80" s="196">
        <v>6.6548556693747998E-3</v>
      </c>
    </row>
    <row r="81" spans="1:7" ht="34" customHeight="1">
      <c r="A81" s="194" t="s">
        <v>848</v>
      </c>
      <c r="B81" s="193" t="s">
        <v>849</v>
      </c>
      <c r="C81" s="195" t="s">
        <v>850</v>
      </c>
      <c r="D81" s="197">
        <v>368000</v>
      </c>
      <c r="E81" s="203">
        <v>25850</v>
      </c>
      <c r="F81" s="197">
        <v>9512800000</v>
      </c>
      <c r="G81" s="196">
        <v>5.1533486109836399E-3</v>
      </c>
    </row>
    <row r="82" spans="1:7" ht="39" customHeight="1">
      <c r="A82" s="199"/>
      <c r="B82" s="198" t="s">
        <v>851</v>
      </c>
      <c r="C82" s="199" t="s">
        <v>852</v>
      </c>
      <c r="D82" s="201"/>
      <c r="E82" s="201"/>
      <c r="F82" s="201">
        <v>1771461205650</v>
      </c>
      <c r="G82" s="200">
        <v>0.95964985530525504</v>
      </c>
    </row>
    <row r="83" spans="1:7" ht="39" customHeight="1">
      <c r="A83" s="199" t="s">
        <v>853</v>
      </c>
      <c r="B83" s="198" t="s">
        <v>854</v>
      </c>
      <c r="C83" s="199" t="s">
        <v>855</v>
      </c>
      <c r="D83" s="201"/>
      <c r="E83" s="201"/>
      <c r="F83" s="201"/>
      <c r="G83" s="200"/>
    </row>
    <row r="84" spans="1:7" ht="39" customHeight="1">
      <c r="A84" s="194"/>
      <c r="B84" s="193"/>
      <c r="C84" s="195"/>
      <c r="D84" s="197"/>
      <c r="E84" s="203"/>
      <c r="F84" s="197"/>
      <c r="G84" s="196"/>
    </row>
    <row r="85" spans="1:7" ht="39" customHeight="1">
      <c r="A85" s="199"/>
      <c r="B85" s="198" t="s">
        <v>856</v>
      </c>
      <c r="C85" s="199" t="s">
        <v>857</v>
      </c>
      <c r="D85" s="201"/>
      <c r="E85" s="201"/>
      <c r="F85" s="201">
        <v>0</v>
      </c>
      <c r="G85" s="200">
        <v>0</v>
      </c>
    </row>
    <row r="86" spans="1:7" ht="39" customHeight="1">
      <c r="A86" s="199" t="s">
        <v>858</v>
      </c>
      <c r="B86" s="198" t="s">
        <v>859</v>
      </c>
      <c r="C86" s="199" t="s">
        <v>860</v>
      </c>
      <c r="D86" s="201"/>
      <c r="E86" s="201"/>
      <c r="F86" s="201"/>
      <c r="G86" s="200"/>
    </row>
    <row r="87" spans="1:7" ht="39" customHeight="1">
      <c r="A87" s="194"/>
      <c r="B87" s="193"/>
      <c r="C87" s="195"/>
      <c r="D87" s="197"/>
      <c r="E87" s="203"/>
      <c r="F87" s="197"/>
      <c r="G87" s="196"/>
    </row>
    <row r="88" spans="1:7" ht="39" customHeight="1">
      <c r="A88" s="194" t="s">
        <v>861</v>
      </c>
      <c r="B88" s="193" t="s">
        <v>862</v>
      </c>
      <c r="C88" s="195" t="s">
        <v>863</v>
      </c>
      <c r="D88" s="197"/>
      <c r="E88" s="203"/>
      <c r="F88" s="197">
        <v>0</v>
      </c>
      <c r="G88" s="196">
        <v>0</v>
      </c>
    </row>
    <row r="89" spans="1:7" ht="39" customHeight="1">
      <c r="A89" s="194" t="s">
        <v>864</v>
      </c>
      <c r="B89" s="193" t="s">
        <v>865</v>
      </c>
      <c r="C89" s="195" t="s">
        <v>866</v>
      </c>
      <c r="D89" s="197"/>
      <c r="E89" s="203"/>
      <c r="F89" s="197">
        <v>0</v>
      </c>
      <c r="G89" s="196">
        <v>0</v>
      </c>
    </row>
    <row r="90" spans="1:7" ht="39" customHeight="1">
      <c r="A90" s="199"/>
      <c r="B90" s="198" t="s">
        <v>867</v>
      </c>
      <c r="C90" s="199" t="s">
        <v>868</v>
      </c>
      <c r="D90" s="201"/>
      <c r="E90" s="201"/>
      <c r="F90" s="201">
        <v>0</v>
      </c>
      <c r="G90" s="200">
        <v>0</v>
      </c>
    </row>
    <row r="91" spans="1:7" ht="39" customHeight="1">
      <c r="A91" s="199" t="s">
        <v>869</v>
      </c>
      <c r="B91" s="198" t="s">
        <v>870</v>
      </c>
      <c r="C91" s="199" t="s">
        <v>871</v>
      </c>
      <c r="D91" s="201"/>
      <c r="E91" s="201"/>
      <c r="F91" s="201"/>
      <c r="G91" s="200"/>
    </row>
    <row r="92" spans="1:7" ht="39" customHeight="1">
      <c r="A92" s="194"/>
      <c r="B92" s="193"/>
      <c r="C92" s="195"/>
      <c r="D92" s="197"/>
      <c r="E92" s="203"/>
      <c r="F92" s="197"/>
      <c r="G92" s="196"/>
    </row>
    <row r="93" spans="1:7" ht="39" customHeight="1">
      <c r="A93" s="194" t="s">
        <v>872</v>
      </c>
      <c r="B93" s="193" t="s">
        <v>873</v>
      </c>
      <c r="C93" s="195" t="s">
        <v>874</v>
      </c>
      <c r="D93" s="197"/>
      <c r="E93" s="203"/>
      <c r="F93" s="197">
        <v>0</v>
      </c>
      <c r="G93" s="196">
        <v>0</v>
      </c>
    </row>
    <row r="94" spans="1:7" ht="39" customHeight="1">
      <c r="A94" s="194" t="s">
        <v>875</v>
      </c>
      <c r="B94" s="193" t="s">
        <v>876</v>
      </c>
      <c r="C94" s="195" t="s">
        <v>877</v>
      </c>
      <c r="D94" s="197"/>
      <c r="E94" s="203"/>
      <c r="F94" s="197">
        <v>0</v>
      </c>
      <c r="G94" s="196">
        <v>0</v>
      </c>
    </row>
    <row r="95" spans="1:7" ht="34" customHeight="1">
      <c r="A95" s="199"/>
      <c r="B95" s="198" t="s">
        <v>878</v>
      </c>
      <c r="C95" s="199" t="s">
        <v>879</v>
      </c>
      <c r="D95" s="201"/>
      <c r="E95" s="201"/>
      <c r="F95" s="201">
        <v>0</v>
      </c>
      <c r="G95" s="200">
        <v>0</v>
      </c>
    </row>
    <row r="96" spans="1:7" ht="39" customHeight="1">
      <c r="A96" s="199"/>
      <c r="B96" s="198" t="s">
        <v>880</v>
      </c>
      <c r="C96" s="199" t="s">
        <v>881</v>
      </c>
      <c r="D96" s="201"/>
      <c r="E96" s="201"/>
      <c r="F96" s="201">
        <v>1771461205650</v>
      </c>
      <c r="G96" s="200">
        <v>0.95964985530525504</v>
      </c>
    </row>
    <row r="97" spans="1:7" ht="39" customHeight="1">
      <c r="A97" s="199" t="s">
        <v>882</v>
      </c>
      <c r="B97" s="198" t="s">
        <v>883</v>
      </c>
      <c r="C97" s="199" t="s">
        <v>884</v>
      </c>
      <c r="D97" s="201"/>
      <c r="E97" s="201"/>
      <c r="F97" s="201"/>
      <c r="G97" s="200"/>
    </row>
    <row r="98" spans="1:7" ht="39" customHeight="1">
      <c r="A98" s="194"/>
      <c r="B98" s="193"/>
      <c r="C98" s="195"/>
      <c r="D98" s="197"/>
      <c r="E98" s="203"/>
      <c r="F98" s="197"/>
      <c r="G98" s="196"/>
    </row>
    <row r="99" spans="1:7" ht="39" customHeight="1">
      <c r="A99" s="194" t="s">
        <v>885</v>
      </c>
      <c r="B99" s="193" t="s">
        <v>886</v>
      </c>
      <c r="C99" s="195" t="s">
        <v>887</v>
      </c>
      <c r="D99" s="197"/>
      <c r="E99" s="203"/>
      <c r="F99" s="197">
        <v>1421300000</v>
      </c>
      <c r="G99" s="196">
        <v>7.6995778117810196E-4</v>
      </c>
    </row>
    <row r="100" spans="1:7" ht="39" customHeight="1">
      <c r="A100" s="194" t="s">
        <v>888</v>
      </c>
      <c r="B100" s="193" t="s">
        <v>889</v>
      </c>
      <c r="C100" s="195" t="s">
        <v>890</v>
      </c>
      <c r="D100" s="197"/>
      <c r="E100" s="203"/>
      <c r="F100" s="197">
        <v>0</v>
      </c>
      <c r="G100" s="196">
        <v>0</v>
      </c>
    </row>
    <row r="101" spans="1:7" ht="47" customHeight="1">
      <c r="A101" s="194" t="s">
        <v>891</v>
      </c>
      <c r="B101" s="193" t="s">
        <v>892</v>
      </c>
      <c r="C101" s="195" t="s">
        <v>893</v>
      </c>
      <c r="D101" s="197"/>
      <c r="E101" s="203"/>
      <c r="F101" s="197">
        <v>0</v>
      </c>
      <c r="G101" s="196">
        <v>0</v>
      </c>
    </row>
    <row r="102" spans="1:7" ht="45" customHeight="1">
      <c r="A102" s="194" t="s">
        <v>894</v>
      </c>
      <c r="B102" s="193" t="s">
        <v>895</v>
      </c>
      <c r="C102" s="195" t="s">
        <v>896</v>
      </c>
      <c r="D102" s="197"/>
      <c r="E102" s="203"/>
      <c r="F102" s="197">
        <v>34039950000</v>
      </c>
      <c r="G102" s="196">
        <v>1.84403886395649E-2</v>
      </c>
    </row>
    <row r="103" spans="1:7" ht="57" customHeight="1">
      <c r="A103" s="194" t="s">
        <v>897</v>
      </c>
      <c r="B103" s="193" t="s">
        <v>898</v>
      </c>
      <c r="C103" s="195" t="s">
        <v>899</v>
      </c>
      <c r="D103" s="197"/>
      <c r="E103" s="203"/>
      <c r="F103" s="197">
        <v>0</v>
      </c>
      <c r="G103" s="196">
        <v>0</v>
      </c>
    </row>
    <row r="104" spans="1:7" ht="39" customHeight="1">
      <c r="A104" s="194" t="s">
        <v>900</v>
      </c>
      <c r="B104" s="193" t="s">
        <v>901</v>
      </c>
      <c r="C104" s="195" t="s">
        <v>902</v>
      </c>
      <c r="D104" s="197"/>
      <c r="E104" s="203"/>
      <c r="F104" s="197">
        <v>-866400000</v>
      </c>
      <c r="G104" s="196">
        <v>-4.6935300190860998E-4</v>
      </c>
    </row>
    <row r="105" spans="1:7" ht="39" customHeight="1">
      <c r="A105" s="194" t="s">
        <v>903</v>
      </c>
      <c r="B105" s="193" t="s">
        <v>904</v>
      </c>
      <c r="C105" s="195" t="s">
        <v>905</v>
      </c>
      <c r="D105" s="197"/>
      <c r="E105" s="203"/>
      <c r="F105" s="197">
        <v>57946221</v>
      </c>
      <c r="G105" s="196">
        <v>3.1391081227619701E-5</v>
      </c>
    </row>
    <row r="106" spans="1:7" ht="39" customHeight="1">
      <c r="A106" s="199"/>
      <c r="B106" s="198" t="s">
        <v>906</v>
      </c>
      <c r="C106" s="199" t="s">
        <v>907</v>
      </c>
      <c r="D106" s="201"/>
      <c r="E106" s="201"/>
      <c r="F106" s="201">
        <v>34652796221</v>
      </c>
      <c r="G106" s="200">
        <v>1.8772384500061998E-2</v>
      </c>
    </row>
    <row r="107" spans="1:7" ht="39" customHeight="1">
      <c r="A107" s="199" t="s">
        <v>908</v>
      </c>
      <c r="B107" s="198" t="s">
        <v>909</v>
      </c>
      <c r="C107" s="199" t="s">
        <v>910</v>
      </c>
      <c r="D107" s="201"/>
      <c r="E107" s="201"/>
      <c r="F107" s="201"/>
      <c r="G107" s="200"/>
    </row>
    <row r="108" spans="1:7" ht="39" customHeight="1">
      <c r="A108" s="194" t="s">
        <v>911</v>
      </c>
      <c r="B108" s="193" t="s">
        <v>912</v>
      </c>
      <c r="C108" s="195" t="s">
        <v>913</v>
      </c>
      <c r="D108" s="197"/>
      <c r="E108" s="203"/>
      <c r="F108" s="197">
        <v>39831366491</v>
      </c>
      <c r="G108" s="196">
        <v>2.1577760194682501E-2</v>
      </c>
    </row>
    <row r="109" spans="1:7" ht="39" customHeight="1">
      <c r="A109" s="194"/>
      <c r="B109" s="193"/>
      <c r="C109" s="195"/>
      <c r="D109" s="197"/>
      <c r="E109" s="203"/>
      <c r="F109" s="197"/>
      <c r="G109" s="196"/>
    </row>
    <row r="110" spans="1:7" ht="39" customHeight="1">
      <c r="A110" s="194" t="s">
        <v>914</v>
      </c>
      <c r="B110" s="193" t="s">
        <v>915</v>
      </c>
      <c r="C110" s="195" t="s">
        <v>916</v>
      </c>
      <c r="D110" s="197"/>
      <c r="E110" s="203"/>
      <c r="F110" s="197">
        <v>39831366491</v>
      </c>
      <c r="G110" s="196">
        <v>2.1577760194682501E-2</v>
      </c>
    </row>
    <row r="111" spans="1:7" ht="39" customHeight="1">
      <c r="A111" s="194" t="s">
        <v>917</v>
      </c>
      <c r="B111" s="193" t="s">
        <v>918</v>
      </c>
      <c r="C111" s="195" t="s">
        <v>919</v>
      </c>
      <c r="D111" s="197"/>
      <c r="E111" s="203"/>
      <c r="F111" s="197">
        <v>0</v>
      </c>
      <c r="G111" s="196">
        <v>0</v>
      </c>
    </row>
    <row r="112" spans="1:7" ht="39" customHeight="1">
      <c r="A112" s="194" t="s">
        <v>920</v>
      </c>
      <c r="B112" s="193" t="s">
        <v>921</v>
      </c>
      <c r="C112" s="195" t="s">
        <v>922</v>
      </c>
      <c r="D112" s="197"/>
      <c r="E112" s="203"/>
      <c r="F112" s="197">
        <v>0</v>
      </c>
      <c r="G112" s="196">
        <v>0</v>
      </c>
    </row>
    <row r="113" spans="1:7" ht="39" customHeight="1">
      <c r="A113" s="194"/>
      <c r="B113" s="193"/>
      <c r="C113" s="195"/>
      <c r="D113" s="197"/>
      <c r="E113" s="203"/>
      <c r="F113" s="197"/>
      <c r="G113" s="196"/>
    </row>
    <row r="114" spans="1:7" ht="39" customHeight="1">
      <c r="A114" s="194" t="s">
        <v>923</v>
      </c>
      <c r="B114" s="193" t="s">
        <v>924</v>
      </c>
      <c r="C114" s="195" t="s">
        <v>925</v>
      </c>
      <c r="D114" s="197"/>
      <c r="E114" s="203"/>
      <c r="F114" s="197">
        <v>0</v>
      </c>
      <c r="G114" s="196">
        <v>0</v>
      </c>
    </row>
    <row r="115" spans="1:7" ht="39" customHeight="1">
      <c r="A115" s="199"/>
      <c r="B115" s="198" t="s">
        <v>926</v>
      </c>
      <c r="C115" s="199" t="s">
        <v>927</v>
      </c>
      <c r="D115" s="201"/>
      <c r="E115" s="201"/>
      <c r="F115" s="201">
        <v>39831366491</v>
      </c>
      <c r="G115" s="200">
        <v>2.1577760194682501E-2</v>
      </c>
    </row>
    <row r="116" spans="1:7" ht="39" customHeight="1">
      <c r="A116" s="199" t="s">
        <v>928</v>
      </c>
      <c r="B116" s="198" t="s">
        <v>929</v>
      </c>
      <c r="C116" s="199" t="s">
        <v>930</v>
      </c>
      <c r="D116" s="201"/>
      <c r="E116" s="201"/>
      <c r="F116" s="201">
        <v>1845945368362</v>
      </c>
      <c r="G116" s="200">
        <v>1</v>
      </c>
    </row>
    <row r="117" spans="1:7" ht="17" customHeight="1">
      <c r="A117" s="80"/>
      <c r="B117" s="34"/>
      <c r="C117" s="34"/>
      <c r="D117" s="34"/>
      <c r="E117" s="19"/>
      <c r="F117" s="34"/>
    </row>
    <row r="118" spans="1:7" ht="17" customHeight="1">
      <c r="A118" s="19" t="s">
        <v>10</v>
      </c>
      <c r="B118" s="34"/>
      <c r="C118" s="34"/>
      <c r="D118" s="34"/>
      <c r="E118" s="19" t="s">
        <v>11</v>
      </c>
      <c r="F118" s="34"/>
    </row>
    <row r="119" spans="1:7" ht="17" customHeight="1">
      <c r="A119" s="20" t="s">
        <v>12</v>
      </c>
      <c r="B119" s="34"/>
      <c r="C119" s="34"/>
      <c r="D119" s="34"/>
      <c r="E119" s="20" t="s">
        <v>13</v>
      </c>
      <c r="F119" s="34"/>
    </row>
    <row r="120" spans="1:7" ht="17" customHeight="1"/>
    <row r="121" spans="1:7" ht="17" customHeight="1">
      <c r="A121" s="27"/>
      <c r="E121" s="27"/>
    </row>
    <row r="122" spans="1:7" ht="17" customHeight="1"/>
    <row r="123" spans="1:7" ht="17" customHeight="1"/>
    <row r="124" spans="1:7" ht="17" customHeight="1"/>
    <row r="125" spans="1:7" ht="17" customHeight="1"/>
    <row r="126" spans="1:7" ht="17" customHeight="1"/>
    <row r="127" spans="1:7" ht="17" customHeight="1"/>
    <row r="128" spans="1:7" ht="17" customHeight="1">
      <c r="A128" s="35" t="s">
        <v>14</v>
      </c>
      <c r="B128" s="31"/>
      <c r="C128" s="31"/>
      <c r="E128" s="35" t="s">
        <v>1302</v>
      </c>
      <c r="F128" s="31"/>
      <c r="G128" s="31"/>
    </row>
    <row r="129" spans="1:5" ht="17" customHeight="1">
      <c r="A129" s="36" t="s">
        <v>1308</v>
      </c>
      <c r="E129" s="36" t="s">
        <v>1309</v>
      </c>
    </row>
    <row r="130" spans="1:5" ht="17" customHeight="1">
      <c r="A130" s="37" t="s">
        <v>1310</v>
      </c>
      <c r="E130" s="38" t="s">
        <v>1311</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65"/>
  <sheetViews>
    <sheetView view="pageBreakPreview" topLeftCell="A3" zoomScaleNormal="100" zoomScaleSheetLayoutView="100" workbookViewId="0">
      <selection activeCell="I13" sqref="I13"/>
    </sheetView>
  </sheetViews>
  <sheetFormatPr defaultColWidth="8.81640625" defaultRowHeight="53.25" customHeight="1"/>
  <cols>
    <col min="1" max="1" width="8.81640625" style="14"/>
    <col min="2" max="2" width="59.81640625" style="14" customWidth="1"/>
    <col min="3" max="3" width="10.81640625" style="14" bestFit="1" customWidth="1"/>
    <col min="4" max="4" width="41.81640625" style="14" customWidth="1"/>
    <col min="5" max="5" width="39.54296875" style="14" customWidth="1"/>
    <col min="6" max="16384" width="8.81640625" style="154"/>
  </cols>
  <sheetData>
    <row r="1" spans="1:5" ht="53.25" customHeight="1">
      <c r="A1" s="221" t="s">
        <v>643</v>
      </c>
      <c r="B1" s="221"/>
      <c r="C1" s="221"/>
      <c r="D1" s="221"/>
      <c r="E1" s="221"/>
    </row>
    <row r="2" spans="1:5" ht="66" customHeight="1">
      <c r="A2" s="222" t="s">
        <v>644</v>
      </c>
      <c r="B2" s="222"/>
      <c r="C2" s="222"/>
      <c r="D2" s="222"/>
      <c r="E2" s="222"/>
    </row>
    <row r="3" spans="1:5" ht="40.5" customHeight="1">
      <c r="A3" s="223" t="s">
        <v>594</v>
      </c>
      <c r="B3" s="223"/>
      <c r="C3" s="223"/>
      <c r="D3" s="223"/>
      <c r="E3" s="223"/>
    </row>
    <row r="4" spans="1:5" ht="12.5" hidden="1">
      <c r="A4" s="223"/>
      <c r="B4" s="223"/>
      <c r="C4" s="223"/>
      <c r="D4" s="223"/>
      <c r="E4" s="223"/>
    </row>
    <row r="5" spans="1:5" ht="12.5">
      <c r="A5" s="224" t="str">
        <f>TONGQUAN!C2</f>
        <v>Quý I năm 2024
/ Quarter I 2024</v>
      </c>
      <c r="B5" s="224"/>
      <c r="C5" s="224"/>
      <c r="D5" s="224"/>
      <c r="E5" s="224"/>
    </row>
    <row r="6" spans="1:5" ht="12.5"/>
    <row r="7" spans="1:5" ht="12.5">
      <c r="A7" s="125" t="s">
        <v>2</v>
      </c>
      <c r="C7" s="231" t="str">
        <f>TONGQUAN!D5</f>
        <v>Công ty Cổ phần Quản lý Quỹ Đầu tư Dragon Capital Việt Nam</v>
      </c>
      <c r="D7" s="231"/>
      <c r="E7" s="231"/>
    </row>
    <row r="8" spans="1:5" ht="12.5">
      <c r="A8" s="14" t="s">
        <v>15</v>
      </c>
      <c r="C8" s="230" t="str">
        <f>TONGQUAN!D6</f>
        <v>Dragon Capital Vietfund Management Joint Stock Company</v>
      </c>
      <c r="D8" s="230"/>
      <c r="E8" s="230"/>
    </row>
    <row r="9" spans="1:5" ht="12.5">
      <c r="A9" s="125" t="s">
        <v>3</v>
      </c>
      <c r="C9" s="231" t="str">
        <f>TONGQUAN!D7</f>
        <v>Ngân hàng TNHH Một thành viên Standard Chartered (Việt Nam)</v>
      </c>
      <c r="D9" s="231"/>
      <c r="E9" s="231"/>
    </row>
    <row r="10" spans="1:5" ht="12.5">
      <c r="A10" s="14" t="s">
        <v>4</v>
      </c>
      <c r="C10" s="230" t="str">
        <f>TONGQUAN!D8</f>
        <v>Standard Chartered Bank (Vietnam) Limited</v>
      </c>
      <c r="D10" s="230"/>
      <c r="E10" s="230"/>
    </row>
    <row r="11" spans="1:5" ht="12.5">
      <c r="A11" s="125" t="s">
        <v>5</v>
      </c>
      <c r="C11" s="231" t="str">
        <f>TONGQUAN!D9</f>
        <v>Quỹ Đầu tư Chứng khoán Năng động DC</v>
      </c>
      <c r="D11" s="231"/>
      <c r="E11" s="231"/>
    </row>
    <row r="12" spans="1:5" ht="12.5">
      <c r="A12" s="14" t="s">
        <v>6</v>
      </c>
      <c r="C12" s="230" t="str">
        <f>TONGQUAN!D10</f>
        <v>DC Dynamic Securities Fund(DCDS)</v>
      </c>
      <c r="D12" s="230"/>
      <c r="E12" s="230"/>
    </row>
    <row r="13" spans="1:5" ht="12.5">
      <c r="A13" s="125" t="s">
        <v>7</v>
      </c>
      <c r="C13" s="231" t="str">
        <f>TONGQUAN!D11</f>
        <v>Ngày 08 tháng 04 năm 2024</v>
      </c>
      <c r="D13" s="231"/>
      <c r="E13" s="231"/>
    </row>
    <row r="14" spans="1:5" ht="12.5">
      <c r="A14" s="14" t="s">
        <v>8</v>
      </c>
      <c r="C14" s="230" t="str">
        <f>TONGQUAN!D12</f>
        <v>08 Apr 2024</v>
      </c>
      <c r="D14" s="230"/>
      <c r="E14" s="230"/>
    </row>
    <row r="15" spans="1:5" ht="12.5"/>
    <row r="16" spans="1:5" ht="12.5">
      <c r="A16" s="119" t="s">
        <v>641</v>
      </c>
      <c r="B16" s="120" t="s">
        <v>642</v>
      </c>
    </row>
    <row r="17" spans="1:5" ht="12.5">
      <c r="A17" s="21" t="s">
        <v>28</v>
      </c>
      <c r="B17" s="22" t="s">
        <v>334</v>
      </c>
    </row>
    <row r="18" spans="1:5" ht="37.5">
      <c r="A18" s="175" t="s">
        <v>17</v>
      </c>
      <c r="B18" s="175" t="s">
        <v>631</v>
      </c>
      <c r="C18" s="175" t="s">
        <v>19</v>
      </c>
      <c r="D18" s="176" t="s">
        <v>1314</v>
      </c>
      <c r="E18" s="176" t="s">
        <v>1315</v>
      </c>
    </row>
    <row r="19" spans="1:5" s="155" customFormat="1" ht="25">
      <c r="A19" s="57" t="s">
        <v>16</v>
      </c>
      <c r="B19" s="113" t="s">
        <v>112</v>
      </c>
      <c r="C19" s="114" t="s">
        <v>113</v>
      </c>
      <c r="D19" s="196"/>
      <c r="E19" s="196"/>
    </row>
    <row r="20" spans="1:5" ht="50">
      <c r="A20" s="126">
        <v>1</v>
      </c>
      <c r="B20" s="115" t="s">
        <v>616</v>
      </c>
      <c r="C20" s="116" t="s">
        <v>114</v>
      </c>
      <c r="D20" s="196">
        <v>1.93960688479464E-2</v>
      </c>
      <c r="E20" s="196">
        <v>1.96623272828612E-2</v>
      </c>
    </row>
    <row r="21" spans="1:5" ht="50">
      <c r="A21" s="126">
        <v>2</v>
      </c>
      <c r="B21" s="115" t="s">
        <v>617</v>
      </c>
      <c r="C21" s="116" t="s">
        <v>115</v>
      </c>
      <c r="D21" s="196">
        <v>1.0862538639210999E-3</v>
      </c>
      <c r="E21" s="196">
        <v>1.1955017851755501E-3</v>
      </c>
    </row>
    <row r="22" spans="1:5" ht="62.5">
      <c r="A22" s="126">
        <v>3</v>
      </c>
      <c r="B22" s="115" t="s">
        <v>618</v>
      </c>
      <c r="C22" s="116" t="s">
        <v>116</v>
      </c>
      <c r="D22" s="196">
        <v>4.52268533013836E-4</v>
      </c>
      <c r="E22" s="196">
        <v>4.7512154920190699E-4</v>
      </c>
    </row>
    <row r="23" spans="1:5" ht="37.5">
      <c r="A23" s="126">
        <v>4</v>
      </c>
      <c r="B23" s="115" t="s">
        <v>335</v>
      </c>
      <c r="C23" s="116" t="s">
        <v>117</v>
      </c>
      <c r="D23" s="196">
        <v>1.20737557718322E-4</v>
      </c>
      <c r="E23" s="196">
        <v>1.46477030290674E-4</v>
      </c>
    </row>
    <row r="24" spans="1:5" ht="50">
      <c r="A24" s="126">
        <v>5</v>
      </c>
      <c r="B24" s="115" t="s">
        <v>619</v>
      </c>
      <c r="C24" s="116" t="s">
        <v>620</v>
      </c>
      <c r="D24" s="118"/>
      <c r="E24" s="118"/>
    </row>
    <row r="25" spans="1:5" ht="75">
      <c r="A25" s="126">
        <v>6</v>
      </c>
      <c r="B25" s="115" t="s">
        <v>621</v>
      </c>
      <c r="C25" s="116" t="s">
        <v>585</v>
      </c>
      <c r="D25" s="118"/>
      <c r="E25" s="118"/>
    </row>
    <row r="26" spans="1:5" ht="62.5">
      <c r="A26" s="126">
        <v>7</v>
      </c>
      <c r="B26" s="115" t="s">
        <v>336</v>
      </c>
      <c r="C26" s="116" t="s">
        <v>118</v>
      </c>
      <c r="D26" s="196">
        <v>1.8254449091119701E-4</v>
      </c>
      <c r="E26" s="196">
        <v>1.73214785336386E-4</v>
      </c>
    </row>
    <row r="27" spans="1:5" ht="48.65" customHeight="1">
      <c r="A27" s="126">
        <v>8</v>
      </c>
      <c r="B27" s="115" t="s">
        <v>622</v>
      </c>
      <c r="C27" s="116" t="s">
        <v>119</v>
      </c>
      <c r="D27" s="196">
        <v>2.14270152300476E-2</v>
      </c>
      <c r="E27" s="196">
        <v>2.1580155005294002E-2</v>
      </c>
    </row>
    <row r="28" spans="1:5" ht="48.65" customHeight="1">
      <c r="A28" s="126">
        <v>9</v>
      </c>
      <c r="B28" s="115" t="s">
        <v>656</v>
      </c>
      <c r="C28" s="116" t="s">
        <v>120</v>
      </c>
      <c r="D28" s="196">
        <v>3.5250238038530002</v>
      </c>
      <c r="E28" s="196">
        <v>4.44160206251152</v>
      </c>
    </row>
    <row r="29" spans="1:5" ht="50">
      <c r="A29" s="126">
        <v>10</v>
      </c>
      <c r="B29" s="115" t="s">
        <v>623</v>
      </c>
      <c r="C29" s="116" t="s">
        <v>585</v>
      </c>
      <c r="D29" s="118"/>
      <c r="E29" s="118"/>
    </row>
    <row r="30" spans="1:5" s="155" customFormat="1" ht="25">
      <c r="A30" s="57" t="s">
        <v>22</v>
      </c>
      <c r="B30" s="113" t="s">
        <v>121</v>
      </c>
      <c r="C30" s="114" t="s">
        <v>122</v>
      </c>
      <c r="D30" s="117"/>
      <c r="E30" s="117"/>
    </row>
    <row r="31" spans="1:5" ht="37.5">
      <c r="A31" s="233">
        <v>1</v>
      </c>
      <c r="B31" s="115" t="s">
        <v>123</v>
      </c>
      <c r="C31" s="116" t="s">
        <v>124</v>
      </c>
      <c r="D31" s="128">
        <v>229208425100</v>
      </c>
      <c r="E31" s="128">
        <v>225443533000</v>
      </c>
    </row>
    <row r="32" spans="1:5" ht="25">
      <c r="A32" s="234"/>
      <c r="B32" s="115" t="s">
        <v>125</v>
      </c>
      <c r="C32" s="116" t="s">
        <v>126</v>
      </c>
      <c r="D32" s="128">
        <v>229208425100</v>
      </c>
      <c r="E32" s="128">
        <v>225443533000</v>
      </c>
    </row>
    <row r="33" spans="1:5" ht="25">
      <c r="A33" s="235"/>
      <c r="B33" s="115" t="s">
        <v>624</v>
      </c>
      <c r="C33" s="116" t="s">
        <v>127</v>
      </c>
      <c r="D33" s="118">
        <v>22920842.510000002</v>
      </c>
      <c r="E33" s="118">
        <v>22544353.300000001</v>
      </c>
    </row>
    <row r="34" spans="1:5" ht="37.5">
      <c r="A34" s="232">
        <v>2</v>
      </c>
      <c r="B34" s="115" t="s">
        <v>128</v>
      </c>
      <c r="C34" s="116" t="s">
        <v>129</v>
      </c>
      <c r="D34" s="128">
        <v>5551875400</v>
      </c>
      <c r="E34" s="128">
        <v>3764892100</v>
      </c>
    </row>
    <row r="35" spans="1:5" ht="25">
      <c r="A35" s="232"/>
      <c r="B35" s="115" t="s">
        <v>130</v>
      </c>
      <c r="C35" s="116" t="s">
        <v>625</v>
      </c>
      <c r="D35" s="118">
        <v>555187.54</v>
      </c>
      <c r="E35" s="118">
        <v>376489.21</v>
      </c>
    </row>
    <row r="36" spans="1:5" ht="25">
      <c r="A36" s="232"/>
      <c r="B36" s="115" t="s">
        <v>131</v>
      </c>
      <c r="C36" s="116" t="s">
        <v>626</v>
      </c>
      <c r="D36" s="128">
        <v>5551875400</v>
      </c>
      <c r="E36" s="128">
        <v>3764892100</v>
      </c>
    </row>
    <row r="37" spans="1:5" ht="25">
      <c r="A37" s="232"/>
      <c r="B37" s="115" t="s">
        <v>627</v>
      </c>
      <c r="C37" s="116" t="s">
        <v>132</v>
      </c>
      <c r="D37" s="118">
        <v>3061719.68</v>
      </c>
      <c r="E37" s="118">
        <v>1390936.57</v>
      </c>
    </row>
    <row r="38" spans="1:5" ht="25">
      <c r="A38" s="232"/>
      <c r="B38" s="115" t="s">
        <v>293</v>
      </c>
      <c r="C38" s="116" t="s">
        <v>133</v>
      </c>
      <c r="D38" s="128">
        <v>30617196800</v>
      </c>
      <c r="E38" s="128">
        <v>13909365700</v>
      </c>
    </row>
    <row r="39" spans="1:5" ht="25">
      <c r="A39" s="232"/>
      <c r="B39" s="115" t="s">
        <v>649</v>
      </c>
      <c r="C39" s="116" t="s">
        <v>134</v>
      </c>
      <c r="D39" s="118">
        <v>-2506532.14</v>
      </c>
      <c r="E39" s="118">
        <v>-1014447.36</v>
      </c>
    </row>
    <row r="40" spans="1:5" ht="37.5">
      <c r="A40" s="232"/>
      <c r="B40" s="115" t="s">
        <v>294</v>
      </c>
      <c r="C40" s="116" t="s">
        <v>135</v>
      </c>
      <c r="D40" s="128">
        <v>-25065321400</v>
      </c>
      <c r="E40" s="128">
        <v>-10144473600</v>
      </c>
    </row>
    <row r="41" spans="1:5" ht="25">
      <c r="A41" s="232">
        <v>3</v>
      </c>
      <c r="B41" s="115" t="s">
        <v>295</v>
      </c>
      <c r="C41" s="116" t="s">
        <v>136</v>
      </c>
      <c r="D41" s="128">
        <v>234760300500</v>
      </c>
      <c r="E41" s="128">
        <v>229208425100</v>
      </c>
    </row>
    <row r="42" spans="1:5" ht="37.5">
      <c r="A42" s="232"/>
      <c r="B42" s="115" t="s">
        <v>628</v>
      </c>
      <c r="C42" s="116" t="s">
        <v>137</v>
      </c>
      <c r="D42" s="128">
        <v>234760300500</v>
      </c>
      <c r="E42" s="128">
        <v>229208425100</v>
      </c>
    </row>
    <row r="43" spans="1:5" ht="25">
      <c r="A43" s="232"/>
      <c r="B43" s="115" t="s">
        <v>629</v>
      </c>
      <c r="C43" s="116" t="s">
        <v>138</v>
      </c>
      <c r="D43" s="118">
        <v>23476030.050000001</v>
      </c>
      <c r="E43" s="118">
        <v>22920842.510000002</v>
      </c>
    </row>
    <row r="44" spans="1:5" ht="50">
      <c r="A44" s="126">
        <v>4</v>
      </c>
      <c r="B44" s="115" t="s">
        <v>139</v>
      </c>
      <c r="C44" s="116" t="s">
        <v>140</v>
      </c>
      <c r="D44" s="196">
        <v>3.2644148025360001E-3</v>
      </c>
      <c r="E44" s="196">
        <v>3.3308038291651799E-3</v>
      </c>
    </row>
    <row r="45" spans="1:5" ht="25">
      <c r="A45" s="126">
        <v>5</v>
      </c>
      <c r="B45" s="115" t="s">
        <v>141</v>
      </c>
      <c r="C45" s="116" t="s">
        <v>142</v>
      </c>
      <c r="D45" s="196">
        <v>0.21299999999999999</v>
      </c>
      <c r="E45" s="196">
        <v>0.2228</v>
      </c>
    </row>
    <row r="46" spans="1:5" ht="25">
      <c r="A46" s="126">
        <v>6</v>
      </c>
      <c r="B46" s="115" t="s">
        <v>143</v>
      </c>
      <c r="C46" s="116" t="s">
        <v>144</v>
      </c>
      <c r="D46" s="196">
        <v>0.13819999999999999</v>
      </c>
      <c r="E46" s="196">
        <v>0.13800000000000001</v>
      </c>
    </row>
    <row r="47" spans="1:5" ht="25">
      <c r="A47" s="126">
        <v>7</v>
      </c>
      <c r="B47" s="115" t="s">
        <v>145</v>
      </c>
      <c r="C47" s="116" t="s">
        <v>146</v>
      </c>
      <c r="D47" s="128">
        <v>27867</v>
      </c>
      <c r="E47" s="128">
        <v>26096</v>
      </c>
    </row>
    <row r="48" spans="1:5" ht="25">
      <c r="A48" s="126">
        <v>8</v>
      </c>
      <c r="B48" s="115" t="s">
        <v>296</v>
      </c>
      <c r="C48" s="116" t="s">
        <v>147</v>
      </c>
      <c r="D48" s="118">
        <v>76252.539999999994</v>
      </c>
      <c r="E48" s="118">
        <v>65722.27</v>
      </c>
    </row>
    <row r="49" spans="1:5" ht="37.5">
      <c r="A49" s="126">
        <v>9</v>
      </c>
      <c r="B49" s="115" t="s">
        <v>630</v>
      </c>
      <c r="C49" s="116" t="s">
        <v>586</v>
      </c>
      <c r="D49" s="118"/>
      <c r="E49" s="118"/>
    </row>
    <row r="50" spans="1:5" ht="31.5" customHeight="1">
      <c r="A50" s="220" t="s">
        <v>651</v>
      </c>
      <c r="B50" s="230"/>
      <c r="C50" s="230"/>
      <c r="D50" s="230"/>
      <c r="E50" s="230"/>
    </row>
    <row r="51" spans="1:5" ht="95.25" customHeight="1">
      <c r="A51" s="220" t="s">
        <v>1324</v>
      </c>
      <c r="B51" s="230"/>
      <c r="C51" s="230"/>
      <c r="D51" s="230"/>
      <c r="E51" s="230"/>
    </row>
    <row r="52" spans="1:5" ht="12.5">
      <c r="A52" s="27" t="str">
        <f>TONGQUAN!C16</f>
        <v>Đại diện có thẩm quyền của Ngân hàng giám sát</v>
      </c>
      <c r="D52" s="27" t="str">
        <f>TONGQUAN!F16</f>
        <v>Đại diện có thẩm quyền của Công ty quản lý Quỹ</v>
      </c>
    </row>
    <row r="53" spans="1:5" s="156" customFormat="1" ht="12.5">
      <c r="A53" s="28" t="str">
        <f>TONGQUAN!C17</f>
        <v>Authorised Representative of Supervisory Bank</v>
      </c>
      <c r="B53" s="28"/>
      <c r="C53" s="28"/>
      <c r="D53" s="28" t="str">
        <f>TONGQUAN!F17</f>
        <v>Authorised Representative of Fund Management Company</v>
      </c>
      <c r="E53" s="28"/>
    </row>
    <row r="54" spans="1:5" ht="12.5"/>
    <row r="55" spans="1:5" ht="12.5"/>
    <row r="56" spans="1:5" ht="12.5"/>
    <row r="57" spans="1:5" ht="12.5"/>
    <row r="58" spans="1:5" ht="12.5"/>
    <row r="59" spans="1:5" ht="12.5"/>
    <row r="60" spans="1:5" ht="12.5"/>
    <row r="61" spans="1:5" ht="12.5"/>
    <row r="62" spans="1:5" ht="12.5">
      <c r="A62" s="41"/>
      <c r="B62" s="41"/>
      <c r="D62" s="41"/>
      <c r="E62" s="41"/>
    </row>
    <row r="63" spans="1:5" ht="12.5">
      <c r="A63" s="27" t="str">
        <f>TONGQUAN!C19</f>
        <v>Ngân hàng TNHH MTV Standard Chartered (Việt Nam)</v>
      </c>
      <c r="D63" s="27" t="str">
        <f>TONGQUAN!F19</f>
        <v>Công ty Cổ phần Quản lý Quỹ Đầu tư Dragon Capital Việt Nam</v>
      </c>
    </row>
    <row r="64" spans="1:5" ht="12.5">
      <c r="A64" s="27" t="str">
        <f>TONGQUAN!C20</f>
        <v>Vũ Quang Phan</v>
      </c>
      <c r="D64" s="27" t="str">
        <f>TONGQUAN!F20</f>
        <v>Lê Hoàng Anh</v>
      </c>
    </row>
    <row r="65" spans="1:4" ht="12.5">
      <c r="A65" s="14" t="str">
        <f>TONGQUAN!C21</f>
        <v>Phó phòng Dịch vụ nghiệp vụ giám sát Quỹ</v>
      </c>
      <c r="D65" s="14" t="str">
        <f>TONGQUAN!F21</f>
        <v>Quyền Giám đốc nghiệp vụ hỗ trợ đầu tư</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0" fitToHeight="0" orientation="portrait" r:id="rId1"/>
  <headerFooter>
    <oddHeader>&amp;L&amp;"Arial"&amp;9&amp;K317100PUBLIC&amp;1#</oddHeader>
  </headerFooter>
  <rowBreaks count="1" manualBreakCount="1">
    <brk id="28"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13" zoomScaleNormal="85" zoomScaleSheetLayoutView="100" workbookViewId="0">
      <selection activeCell="I29" sqref="I29"/>
    </sheetView>
  </sheetViews>
  <sheetFormatPr defaultColWidth="9.1796875" defaultRowHeight="13"/>
  <cols>
    <col min="1" max="1" width="4.81640625" style="173" customWidth="1"/>
    <col min="2" max="2" width="34.453125" style="170" customWidth="1"/>
    <col min="3" max="3" width="14.453125" style="170" customWidth="1"/>
    <col min="4" max="4" width="11.81640625" style="170" customWidth="1"/>
    <col min="5" max="5" width="12.1796875" style="170" customWidth="1"/>
    <col min="6" max="6" width="12.54296875" style="170" customWidth="1"/>
    <col min="7" max="7" width="16.453125" style="170" customWidth="1"/>
    <col min="8" max="9" width="19" style="170" customWidth="1"/>
    <col min="10" max="10" width="43.54296875" style="170" customWidth="1"/>
    <col min="11" max="16384" width="9.1796875" style="170"/>
  </cols>
  <sheetData>
    <row r="1" spans="1:10" s="169" customFormat="1" ht="46.5" customHeight="1">
      <c r="A1" s="247" t="s">
        <v>643</v>
      </c>
      <c r="B1" s="247"/>
      <c r="C1" s="247"/>
      <c r="D1" s="247"/>
      <c r="E1" s="247"/>
      <c r="F1" s="247"/>
      <c r="G1" s="247"/>
      <c r="H1" s="247"/>
      <c r="I1" s="247"/>
      <c r="J1" s="247"/>
    </row>
    <row r="2" spans="1:10" ht="49" customHeight="1">
      <c r="A2" s="248" t="s">
        <v>645</v>
      </c>
      <c r="B2" s="248"/>
      <c r="C2" s="248"/>
      <c r="D2" s="248"/>
      <c r="E2" s="248"/>
      <c r="F2" s="248"/>
      <c r="G2" s="248"/>
      <c r="H2" s="248"/>
      <c r="I2" s="248"/>
      <c r="J2" s="248"/>
    </row>
    <row r="3" spans="1:10" ht="19.25" customHeight="1">
      <c r="A3" s="249" t="s">
        <v>594</v>
      </c>
      <c r="B3" s="249"/>
      <c r="C3" s="249"/>
      <c r="D3" s="249"/>
      <c r="E3" s="249"/>
      <c r="F3" s="249"/>
      <c r="G3" s="249"/>
      <c r="H3" s="249"/>
      <c r="I3" s="249"/>
      <c r="J3" s="249"/>
    </row>
    <row r="4" spans="1:10" ht="21.65" customHeight="1">
      <c r="A4" s="249"/>
      <c r="B4" s="249"/>
      <c r="C4" s="249"/>
      <c r="D4" s="249"/>
      <c r="E4" s="249"/>
      <c r="F4" s="249"/>
      <c r="G4" s="249"/>
      <c r="H4" s="249"/>
      <c r="I4" s="249"/>
      <c r="J4" s="249"/>
    </row>
    <row r="5" spans="1:10">
      <c r="A5" s="250" t="str">
        <f>TONGQUAN!C2</f>
        <v>Quý I năm 2024
/ Quarter I 2024</v>
      </c>
      <c r="B5" s="250"/>
      <c r="C5" s="250"/>
      <c r="D5" s="250"/>
      <c r="E5" s="250"/>
      <c r="F5" s="250"/>
      <c r="G5" s="250"/>
      <c r="H5" s="250"/>
      <c r="I5" s="250"/>
      <c r="J5" s="250"/>
    </row>
    <row r="6" spans="1:10">
      <c r="A6" s="165"/>
      <c r="B6" s="165"/>
      <c r="C6" s="165"/>
      <c r="D6" s="165"/>
      <c r="E6" s="165"/>
      <c r="F6" s="81"/>
      <c r="G6" s="171"/>
      <c r="H6" s="171"/>
      <c r="I6" s="171"/>
      <c r="J6" s="171"/>
    </row>
    <row r="7" spans="1:10">
      <c r="A7" s="251" t="s">
        <v>2</v>
      </c>
      <c r="B7" s="252"/>
      <c r="C7" s="171"/>
      <c r="D7" s="171"/>
      <c r="E7" s="171"/>
      <c r="F7" s="171"/>
      <c r="G7" s="241" t="str">
        <f>TONGQUAN!D5</f>
        <v>Công ty Cổ phần Quản lý Quỹ Đầu tư Dragon Capital Việt Nam</v>
      </c>
      <c r="H7" s="241"/>
      <c r="I7" s="241"/>
      <c r="J7" s="241"/>
    </row>
    <row r="8" spans="1:10" ht="15" customHeight="1">
      <c r="A8" s="244" t="s">
        <v>15</v>
      </c>
      <c r="B8" s="244"/>
      <c r="C8" s="171"/>
      <c r="D8" s="171"/>
      <c r="E8" s="171"/>
      <c r="F8" s="171"/>
      <c r="G8" s="242" t="str">
        <f>TONGQUAN!D6</f>
        <v>Dragon Capital Vietfund Management Joint Stock Company</v>
      </c>
      <c r="H8" s="242"/>
      <c r="I8" s="242"/>
      <c r="J8" s="242"/>
    </row>
    <row r="9" spans="1:10">
      <c r="A9" s="239" t="s">
        <v>3</v>
      </c>
      <c r="B9" s="245"/>
      <c r="C9" s="171"/>
      <c r="D9" s="171"/>
      <c r="E9" s="171"/>
      <c r="F9" s="171"/>
      <c r="G9" s="246" t="str">
        <f>TONGQUAN!D7</f>
        <v>Ngân hàng TNHH Một thành viên Standard Chartered (Việt Nam)</v>
      </c>
      <c r="H9" s="246"/>
      <c r="I9" s="246"/>
      <c r="J9" s="246"/>
    </row>
    <row r="10" spans="1:10" ht="15" customHeight="1">
      <c r="A10" s="245" t="s">
        <v>4</v>
      </c>
      <c r="B10" s="245"/>
      <c r="C10" s="171"/>
      <c r="D10" s="171"/>
      <c r="E10" s="171"/>
      <c r="F10" s="171"/>
      <c r="G10" s="242" t="str">
        <f>TONGQUAN!D8</f>
        <v>Standard Chartered Bank (Vietnam) Limited</v>
      </c>
      <c r="H10" s="242"/>
      <c r="I10" s="242"/>
      <c r="J10" s="242"/>
    </row>
    <row r="11" spans="1:10" ht="15" customHeight="1">
      <c r="A11" s="239" t="s">
        <v>5</v>
      </c>
      <c r="B11" s="240"/>
      <c r="C11" s="171"/>
      <c r="D11" s="171"/>
      <c r="E11" s="171"/>
      <c r="F11" s="171"/>
      <c r="G11" s="241" t="str">
        <f>TONGQUAN!D9</f>
        <v>Quỹ Đầu tư Chứng khoán Năng động DC</v>
      </c>
      <c r="H11" s="241"/>
      <c r="I11" s="241"/>
      <c r="J11" s="241"/>
    </row>
    <row r="12" spans="1:10" ht="15" customHeight="1">
      <c r="A12" s="82" t="s">
        <v>584</v>
      </c>
      <c r="B12" s="166"/>
      <c r="C12" s="171"/>
      <c r="D12" s="171"/>
      <c r="E12" s="171"/>
      <c r="F12" s="171"/>
      <c r="G12" s="242" t="str">
        <f>TONGQUAN!D10</f>
        <v>DC Dynamic Securities Fund(DCDS)</v>
      </c>
      <c r="H12" s="242"/>
      <c r="I12" s="242"/>
      <c r="J12" s="242"/>
    </row>
    <row r="13" spans="1:10" ht="15" customHeight="1">
      <c r="A13" s="83" t="s">
        <v>7</v>
      </c>
      <c r="B13" s="84"/>
      <c r="C13" s="171"/>
      <c r="D13" s="171"/>
      <c r="E13" s="171"/>
      <c r="F13" s="171"/>
      <c r="G13" s="241" t="str">
        <f>TONGQUAN!D11</f>
        <v>Ngày 08 tháng 04 năm 2024</v>
      </c>
      <c r="H13" s="241"/>
      <c r="I13" s="241"/>
      <c r="J13" s="241"/>
    </row>
    <row r="14" spans="1:10">
      <c r="A14" s="85" t="s">
        <v>8</v>
      </c>
      <c r="B14" s="85"/>
      <c r="C14" s="87"/>
      <c r="D14" s="87"/>
      <c r="E14" s="87"/>
      <c r="F14" s="87"/>
      <c r="G14" s="243" t="str">
        <f>TONGQUAN!D12</f>
        <v>08 Apr 2024</v>
      </c>
      <c r="H14" s="243"/>
      <c r="I14" s="243"/>
      <c r="J14" s="243"/>
    </row>
    <row r="15" spans="1:10">
      <c r="A15" s="119" t="s">
        <v>641</v>
      </c>
      <c r="B15" s="120" t="s">
        <v>642</v>
      </c>
      <c r="C15" s="87"/>
      <c r="D15" s="87"/>
      <c r="E15" s="87"/>
      <c r="F15" s="87"/>
      <c r="G15" s="167"/>
      <c r="H15" s="167"/>
      <c r="I15" s="167"/>
      <c r="J15" s="167"/>
    </row>
    <row r="16" spans="1:10">
      <c r="A16" s="97" t="s">
        <v>27</v>
      </c>
      <c r="B16" s="98" t="s">
        <v>597</v>
      </c>
      <c r="C16" s="87"/>
      <c r="D16" s="87"/>
      <c r="E16" s="87"/>
      <c r="F16" s="87"/>
      <c r="G16" s="87"/>
      <c r="H16" s="87"/>
      <c r="I16" s="87"/>
      <c r="J16" s="87"/>
    </row>
    <row r="17" spans="1:10" s="86" customFormat="1" ht="36" customHeight="1">
      <c r="A17" s="237" t="s">
        <v>235</v>
      </c>
      <c r="B17" s="237" t="s">
        <v>632</v>
      </c>
      <c r="C17" s="237" t="s">
        <v>633</v>
      </c>
      <c r="D17" s="237" t="s">
        <v>634</v>
      </c>
      <c r="E17" s="237" t="s">
        <v>635</v>
      </c>
      <c r="F17" s="237" t="s">
        <v>636</v>
      </c>
      <c r="G17" s="237" t="s">
        <v>637</v>
      </c>
      <c r="H17" s="238"/>
      <c r="I17" s="237" t="s">
        <v>646</v>
      </c>
      <c r="J17" s="238"/>
    </row>
    <row r="18" spans="1:10" s="86" customFormat="1" ht="87" customHeight="1">
      <c r="A18" s="238"/>
      <c r="B18" s="238"/>
      <c r="C18" s="238"/>
      <c r="D18" s="238"/>
      <c r="E18" s="238"/>
      <c r="F18" s="238"/>
      <c r="G18" s="168" t="s">
        <v>638</v>
      </c>
      <c r="H18" s="168" t="s">
        <v>639</v>
      </c>
      <c r="I18" s="168" t="s">
        <v>638</v>
      </c>
      <c r="J18" s="168" t="s">
        <v>640</v>
      </c>
    </row>
    <row r="19" spans="1:10" s="86" customFormat="1" ht="45.75" customHeight="1">
      <c r="A19" s="194" t="s">
        <v>931</v>
      </c>
      <c r="B19" s="194" t="s">
        <v>932</v>
      </c>
      <c r="C19" s="194"/>
      <c r="D19" s="194"/>
      <c r="E19" s="194"/>
      <c r="F19" s="197"/>
      <c r="G19" s="194"/>
      <c r="H19" s="196"/>
      <c r="I19" s="194"/>
      <c r="J19" s="196"/>
    </row>
    <row r="20" spans="1:10">
      <c r="A20" s="194" t="s">
        <v>933</v>
      </c>
      <c r="B20" s="194" t="s">
        <v>934</v>
      </c>
      <c r="C20" s="194" t="s">
        <v>935</v>
      </c>
      <c r="D20" s="194" t="s">
        <v>936</v>
      </c>
      <c r="E20" s="194" t="s">
        <v>937</v>
      </c>
      <c r="F20" s="197" t="s">
        <v>938</v>
      </c>
      <c r="G20" s="194" t="s">
        <v>939</v>
      </c>
      <c r="H20" s="196" t="s">
        <v>940</v>
      </c>
      <c r="I20" s="194" t="s">
        <v>941</v>
      </c>
      <c r="J20" s="196" t="s">
        <v>942</v>
      </c>
    </row>
    <row r="21" spans="1:10" ht="25">
      <c r="A21" s="199" t="s">
        <v>943</v>
      </c>
      <c r="B21" s="199" t="s">
        <v>944</v>
      </c>
      <c r="C21" s="199"/>
      <c r="D21" s="199"/>
      <c r="E21" s="199"/>
      <c r="F21" s="201">
        <v>0</v>
      </c>
      <c r="G21" s="199"/>
      <c r="H21" s="200">
        <v>0</v>
      </c>
      <c r="I21" s="199"/>
      <c r="J21" s="200">
        <v>0</v>
      </c>
    </row>
    <row r="22" spans="1:10" ht="25">
      <c r="A22" s="194" t="s">
        <v>945</v>
      </c>
      <c r="B22" s="194" t="s">
        <v>946</v>
      </c>
      <c r="C22" s="194"/>
      <c r="D22" s="194"/>
      <c r="E22" s="194"/>
      <c r="F22" s="197"/>
      <c r="G22" s="194"/>
      <c r="H22" s="196"/>
      <c r="I22" s="194"/>
      <c r="J22" s="196"/>
    </row>
    <row r="23" spans="1:10">
      <c r="A23" s="194" t="s">
        <v>947</v>
      </c>
      <c r="B23" s="194" t="s">
        <v>948</v>
      </c>
      <c r="C23" s="194" t="s">
        <v>949</v>
      </c>
      <c r="D23" s="194" t="s">
        <v>950</v>
      </c>
      <c r="E23" s="194" t="s">
        <v>951</v>
      </c>
      <c r="F23" s="197" t="s">
        <v>952</v>
      </c>
      <c r="G23" s="194" t="s">
        <v>953</v>
      </c>
      <c r="H23" s="196" t="s">
        <v>954</v>
      </c>
      <c r="I23" s="194" t="s">
        <v>955</v>
      </c>
      <c r="J23" s="196" t="s">
        <v>956</v>
      </c>
    </row>
    <row r="24" spans="1:10" ht="25">
      <c r="A24" s="199" t="s">
        <v>957</v>
      </c>
      <c r="B24" s="199" t="s">
        <v>958</v>
      </c>
      <c r="C24" s="199"/>
      <c r="D24" s="199"/>
      <c r="E24" s="199"/>
      <c r="F24" s="201">
        <v>0</v>
      </c>
      <c r="G24" s="199"/>
      <c r="H24" s="200">
        <v>0</v>
      </c>
      <c r="I24" s="199"/>
      <c r="J24" s="200">
        <v>0</v>
      </c>
    </row>
    <row r="25" spans="1:10" ht="25">
      <c r="A25" s="199" t="s">
        <v>959</v>
      </c>
      <c r="B25" s="199" t="s">
        <v>960</v>
      </c>
      <c r="C25" s="199"/>
      <c r="D25" s="199"/>
      <c r="E25" s="199"/>
      <c r="F25" s="201">
        <v>0</v>
      </c>
      <c r="G25" s="199"/>
      <c r="H25" s="200">
        <v>0</v>
      </c>
      <c r="I25" s="199"/>
      <c r="J25" s="200">
        <v>0</v>
      </c>
    </row>
    <row r="26" spans="1:10" ht="25">
      <c r="A26" s="194" t="s">
        <v>961</v>
      </c>
      <c r="B26" s="194" t="s">
        <v>962</v>
      </c>
      <c r="C26" s="194"/>
      <c r="D26" s="194"/>
      <c r="E26" s="194"/>
      <c r="F26" s="197"/>
      <c r="G26" s="194"/>
      <c r="H26" s="196"/>
      <c r="I26" s="194"/>
      <c r="J26" s="196"/>
    </row>
    <row r="27" spans="1:10">
      <c r="A27" s="194" t="s">
        <v>963</v>
      </c>
      <c r="B27" s="194" t="s">
        <v>964</v>
      </c>
      <c r="C27" s="194" t="s">
        <v>965</v>
      </c>
      <c r="D27" s="194" t="s">
        <v>966</v>
      </c>
      <c r="E27" s="194" t="s">
        <v>967</v>
      </c>
      <c r="F27" s="197" t="s">
        <v>968</v>
      </c>
      <c r="G27" s="194" t="s">
        <v>969</v>
      </c>
      <c r="H27" s="196" t="s">
        <v>970</v>
      </c>
      <c r="I27" s="194" t="s">
        <v>971</v>
      </c>
      <c r="J27" s="196" t="s">
        <v>972</v>
      </c>
    </row>
    <row r="28" spans="1:10" ht="25">
      <c r="A28" s="199" t="s">
        <v>973</v>
      </c>
      <c r="B28" s="199" t="s">
        <v>974</v>
      </c>
      <c r="C28" s="199"/>
      <c r="D28" s="199"/>
      <c r="E28" s="199"/>
      <c r="F28" s="201">
        <v>0</v>
      </c>
      <c r="G28" s="199"/>
      <c r="H28" s="200">
        <v>0</v>
      </c>
      <c r="I28" s="199"/>
      <c r="J28" s="200">
        <v>0</v>
      </c>
    </row>
    <row r="29" spans="1:10" ht="25">
      <c r="A29" s="194" t="s">
        <v>975</v>
      </c>
      <c r="B29" s="194" t="s">
        <v>976</v>
      </c>
      <c r="C29" s="194"/>
      <c r="D29" s="194"/>
      <c r="E29" s="194"/>
      <c r="F29" s="197"/>
      <c r="G29" s="194"/>
      <c r="H29" s="196"/>
      <c r="I29" s="194"/>
      <c r="J29" s="196"/>
    </row>
    <row r="30" spans="1:10">
      <c r="A30" s="194" t="s">
        <v>977</v>
      </c>
      <c r="B30" s="194" t="s">
        <v>978</v>
      </c>
      <c r="C30" s="194" t="s">
        <v>979</v>
      </c>
      <c r="D30" s="194" t="s">
        <v>980</v>
      </c>
      <c r="E30" s="194" t="s">
        <v>981</v>
      </c>
      <c r="F30" s="197" t="s">
        <v>982</v>
      </c>
      <c r="G30" s="194" t="s">
        <v>983</v>
      </c>
      <c r="H30" s="196" t="s">
        <v>984</v>
      </c>
      <c r="I30" s="194" t="s">
        <v>985</v>
      </c>
      <c r="J30" s="196" t="s">
        <v>986</v>
      </c>
    </row>
    <row r="31" spans="1:10" ht="25">
      <c r="A31" s="199" t="s">
        <v>987</v>
      </c>
      <c r="B31" s="199" t="s">
        <v>988</v>
      </c>
      <c r="C31" s="199"/>
      <c r="D31" s="199"/>
      <c r="E31" s="199"/>
      <c r="F31" s="201">
        <v>0</v>
      </c>
      <c r="G31" s="199"/>
      <c r="H31" s="200">
        <v>0</v>
      </c>
      <c r="I31" s="199"/>
      <c r="J31" s="200">
        <v>0</v>
      </c>
    </row>
    <row r="32" spans="1:10" ht="25">
      <c r="A32" s="199" t="s">
        <v>989</v>
      </c>
      <c r="B32" s="199" t="s">
        <v>990</v>
      </c>
      <c r="C32" s="199"/>
      <c r="D32" s="199"/>
      <c r="E32" s="199"/>
      <c r="F32" s="201">
        <v>0</v>
      </c>
      <c r="G32" s="199"/>
      <c r="H32" s="200">
        <v>0</v>
      </c>
      <c r="I32" s="199"/>
      <c r="J32" s="200">
        <v>0</v>
      </c>
    </row>
    <row r="33" spans="1:10" s="172" customFormat="1" ht="45.75" customHeight="1">
      <c r="A33" s="88" t="s">
        <v>10</v>
      </c>
      <c r="B33" s="89"/>
      <c r="C33" s="90"/>
      <c r="D33" s="87"/>
      <c r="E33" s="87"/>
      <c r="F33" s="87"/>
      <c r="G33" s="87"/>
      <c r="H33" s="87"/>
      <c r="I33" s="91" t="s">
        <v>11</v>
      </c>
      <c r="J33" s="87"/>
    </row>
    <row r="34" spans="1:10">
      <c r="A34" s="92" t="s">
        <v>12</v>
      </c>
      <c r="B34" s="89"/>
      <c r="C34" s="90"/>
      <c r="D34" s="87"/>
      <c r="E34" s="87"/>
      <c r="F34" s="87"/>
      <c r="G34" s="87"/>
      <c r="H34" s="87"/>
      <c r="I34" s="93" t="s">
        <v>13</v>
      </c>
      <c r="J34" s="87"/>
    </row>
    <row r="35" spans="1:10">
      <c r="A35" s="89"/>
      <c r="B35" s="89"/>
      <c r="C35" s="90"/>
      <c r="D35" s="171"/>
      <c r="E35" s="171"/>
      <c r="F35" s="171"/>
      <c r="G35" s="171"/>
      <c r="H35" s="171"/>
      <c r="I35" s="90"/>
      <c r="J35" s="171"/>
    </row>
    <row r="36" spans="1:10">
      <c r="A36" s="174"/>
      <c r="B36" s="171"/>
      <c r="C36" s="171"/>
      <c r="D36" s="171"/>
      <c r="E36" s="171"/>
      <c r="F36" s="171"/>
      <c r="G36" s="87"/>
      <c r="H36" s="171"/>
      <c r="I36" s="171"/>
      <c r="J36" s="171"/>
    </row>
    <row r="37" spans="1:10">
      <c r="A37" s="174"/>
      <c r="B37" s="171"/>
      <c r="C37" s="171"/>
      <c r="D37" s="171"/>
      <c r="E37" s="171"/>
      <c r="F37" s="171"/>
      <c r="G37" s="171"/>
      <c r="H37" s="171"/>
      <c r="I37" s="171"/>
      <c r="J37" s="171"/>
    </row>
    <row r="38" spans="1:10">
      <c r="A38" s="174"/>
      <c r="B38" s="171"/>
      <c r="C38" s="171"/>
      <c r="D38" s="171"/>
      <c r="E38" s="171"/>
      <c r="F38" s="171"/>
      <c r="G38" s="171"/>
      <c r="H38" s="171"/>
      <c r="I38" s="171"/>
      <c r="J38" s="171"/>
    </row>
    <row r="39" spans="1:10">
      <c r="A39" s="174"/>
      <c r="B39" s="171"/>
      <c r="C39" s="171"/>
      <c r="D39" s="171"/>
      <c r="E39" s="171"/>
      <c r="F39" s="171"/>
      <c r="G39" s="171"/>
      <c r="H39" s="171"/>
      <c r="I39" s="171"/>
      <c r="J39" s="171"/>
    </row>
    <row r="40" spans="1:10" s="86" customFormat="1" ht="12.5">
      <c r="A40" s="236" t="s">
        <v>14</v>
      </c>
      <c r="B40" s="236"/>
      <c r="C40" s="87"/>
      <c r="D40" s="87"/>
      <c r="E40" s="87"/>
      <c r="F40" s="87"/>
      <c r="G40" s="87"/>
      <c r="H40" s="87"/>
      <c r="I40" s="191" t="s">
        <v>1302</v>
      </c>
      <c r="J40" s="192"/>
    </row>
    <row r="41" spans="1:10" s="86" customFormat="1" ht="12.5">
      <c r="A41" s="190" t="s">
        <v>1308</v>
      </c>
      <c r="B41" s="188"/>
      <c r="C41" s="87"/>
      <c r="D41" s="87"/>
      <c r="E41" s="87"/>
      <c r="F41" s="87"/>
      <c r="G41" s="87"/>
      <c r="H41" s="87"/>
      <c r="I41" s="98" t="s">
        <v>1309</v>
      </c>
      <c r="J41" s="87"/>
    </row>
    <row r="42" spans="1:10" s="86" customFormat="1" ht="12.5">
      <c r="A42" s="188" t="s">
        <v>1310</v>
      </c>
      <c r="B42" s="188"/>
      <c r="C42" s="87"/>
      <c r="D42" s="87"/>
      <c r="E42" s="87"/>
      <c r="F42" s="87"/>
      <c r="G42" s="87"/>
      <c r="H42" s="87"/>
      <c r="I42" s="87" t="s">
        <v>1311</v>
      </c>
      <c r="J42" s="87"/>
    </row>
    <row r="43" spans="1:10" s="86" customFormat="1" ht="12.5">
      <c r="A43" s="189"/>
      <c r="B43" s="87"/>
      <c r="C43" s="87"/>
      <c r="D43" s="87"/>
      <c r="E43" s="87"/>
      <c r="F43" s="87"/>
      <c r="G43" s="87"/>
      <c r="H43" s="87"/>
      <c r="I43" s="87"/>
      <c r="J43" s="87"/>
    </row>
    <row r="44" spans="1:10" s="86" customFormat="1" ht="12.5">
      <c r="A44" s="189"/>
      <c r="B44" s="87"/>
      <c r="C44" s="87"/>
      <c r="D44" s="87"/>
      <c r="E44" s="87"/>
      <c r="F44" s="87"/>
      <c r="G44" s="87"/>
      <c r="H44" s="87"/>
      <c r="I44" s="87"/>
      <c r="J44" s="87"/>
    </row>
    <row r="45" spans="1:10">
      <c r="A45" s="174"/>
      <c r="B45" s="171"/>
      <c r="C45" s="171"/>
      <c r="D45" s="171"/>
      <c r="E45" s="171"/>
      <c r="F45" s="171"/>
      <c r="G45" s="171"/>
      <c r="H45" s="171"/>
      <c r="I45" s="171"/>
      <c r="J45" s="171"/>
    </row>
    <row r="46" spans="1:10">
      <c r="A46" s="174"/>
      <c r="B46" s="171"/>
      <c r="C46" s="171"/>
      <c r="D46" s="171"/>
      <c r="E46" s="171"/>
      <c r="F46" s="171"/>
      <c r="G46" s="171"/>
      <c r="H46" s="171"/>
      <c r="I46" s="171"/>
      <c r="J46" s="171"/>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0q/JiTqFuLy+JUhpAOpyyJelzwTuamaS0aDMzovL880=</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SFKa0UdPETaICPIWCRw392WFo8C5RzQZM1LalmrG7Tk=</DigestValue>
    </Reference>
  </SignedInfo>
  <SignatureValue>C28Wzt7j72o9Z+FHLI/Rep+nPa2zbD/ZFsVvq242eBrT8U2apK29ta3hM90tvHkEHHJ+AkV8A0Es
kZ3ZDIE+83cNaudPFNNYPVapRKUx4H18Y0PASYGrtyDe3pUcTgsgKv767CK9qP8Pq5/Zgv88FzZJ
wUHSMYWmV705GRBX2+DuUMr1yqlACe2TMa/DdOH5X4tBWOvkWd1g6RGl+DarAHPVH+F4BQsu+bn8
P3wrWDYcD1uRz6SSAhbxjBbGy4+JUjCt4feDH/ipmuBOvnSS683qa0KrFNY49wnPsRnaSLEK+J+U
2XNy1HBK0cZERGQ8zUma95DQfUrFkUGAT0036g==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Azb0qJlQzLqbmGzvYM6vfHux3r9bO0/FabFaYPefMyY=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/tFzY1/irYY9zqGbXr2kHtErJVUltwxGH1sbiHg4cd0=</DigestValue>
      </Reference>
      <Reference URI="/xl/drawings/drawing2.xml?ContentType=application/vnd.openxmlformats-officedocument.drawing+xml">
        <DigestMethod Algorithm="http://www.w3.org/2001/04/xmlenc#sha256"/>
        <DigestValue>lhtk84S4WaxawNp21wLfiQG9SRHQyfV86KoR/7Yg4Rc=</DigestValue>
      </Reference>
      <Reference URI="/xl/drawings/drawing3.xml?ContentType=application/vnd.openxmlformats-officedocument.drawing+xml">
        <DigestMethod Algorithm="http://www.w3.org/2001/04/xmlenc#sha256"/>
        <DigestValue>0gq84ZC8TMRcDV49HDSsLZghrBSM6izfvhSK2l3vo/w=</DigestValue>
      </Reference>
      <Reference URI="/xl/drawings/drawing4.xml?ContentType=application/vnd.openxmlformats-officedocument.drawing+xml">
        <DigestMethod Algorithm="http://www.w3.org/2001/04/xmlenc#sha256"/>
        <DigestValue>7xWoqkoV5qPKXo60yz6jpIRqTQdNkGAzdRDyjmFUVcY=</DigestValue>
      </Reference>
      <Reference URI="/xl/drawings/drawing5.xml?ContentType=application/vnd.openxmlformats-officedocument.drawing+xml">
        <DigestMethod Algorithm="http://www.w3.org/2001/04/xmlenc#sha256"/>
        <DigestValue>KdLqwO7XsU748exBzeL2rLSej7Vb7SOjVy2c67qsVZw=</DigestValue>
      </Reference>
      <Reference URI="/xl/drawings/drawing6.xml?ContentType=application/vnd.openxmlformats-officedocument.drawing+xml">
        <DigestMethod Algorithm="http://www.w3.org/2001/04/xmlenc#sha256"/>
        <DigestValue>x5LFYunTUWbHF64lYVg1hBj5mG4BTyrrD76nkCtD3RQ=</DigestValue>
      </Reference>
      <Reference URI="/xl/drawings/drawing7.xml?ContentType=application/vnd.openxmlformats-officedocument.drawing+xml">
        <DigestMethod Algorithm="http://www.w3.org/2001/04/xmlenc#sha256"/>
        <DigestValue>8e1aME1I7NBHfK53kb7GJVmS4W0UAW2rs3v6k9auPKQ=</DigestValue>
      </Reference>
      <Reference URI="/xl/drawings/drawing8.xml?ContentType=application/vnd.openxmlformats-officedocument.drawing+xml">
        <DigestMethod Algorithm="http://www.w3.org/2001/04/xmlenc#sha256"/>
        <DigestValue>upfZi8a8vmh9ofKyo7R9eNqPW9cNdAyk5DF90tIxL4c=</DigestValue>
      </Reference>
      <Reference URI="/xl/drawings/vmlDrawing1.vml?ContentType=application/vnd.openxmlformats-officedocument.vmlDrawing">
        <DigestMethod Algorithm="http://www.w3.org/2001/04/xmlenc#sha256"/>
        <DigestValue>tiU0KLvqCc50Lq5ULaCm7hO25/0mbIbJUvizBg/36EA=</DigestValue>
      </Reference>
      <Reference URI="/xl/drawings/vmlDrawing2.vml?ContentType=application/vnd.openxmlformats-officedocument.vmlDrawing">
        <DigestMethod Algorithm="http://www.w3.org/2001/04/xmlenc#sha256"/>
        <DigestValue>/VHwKfZaBzGbcCft01bsaRr8b94iGnWpLmIIYu7f4/s=</DigestValue>
      </Reference>
      <Reference URI="/xl/drawings/vmlDrawing3.vml?ContentType=application/vnd.openxmlformats-officedocument.vmlDrawing">
        <DigestMethod Algorithm="http://www.w3.org/2001/04/xmlenc#sha256"/>
        <DigestValue>SujD5ifyDLui9BeyaRQ/xgQdfWNjjcJF0hzvEPUNss8=</DigestValue>
      </Reference>
      <Reference URI="/xl/drawings/vmlDrawing4.vml?ContentType=application/vnd.openxmlformats-officedocument.vmlDrawing">
        <DigestMethod Algorithm="http://www.w3.org/2001/04/xmlenc#sha256"/>
        <DigestValue>/MbvDHxDNraPG93bSeCoSKNp0Qr8tHvCLn2V1JdfNj8=</DigestValue>
      </Reference>
      <Reference URI="/xl/drawings/vmlDrawing5.vml?ContentType=application/vnd.openxmlformats-officedocument.vmlDrawing">
        <DigestMethod Algorithm="http://www.w3.org/2001/04/xmlenc#sha256"/>
        <DigestValue>YPbuUApCbcHJMWsVVQGepxFlcBml64maWqQxyjjg8dk=</DigestValue>
      </Reference>
      <Reference URI="/xl/drawings/vmlDrawing6.vml?ContentType=application/vnd.openxmlformats-officedocument.vmlDrawing">
        <DigestMethod Algorithm="http://www.w3.org/2001/04/xmlenc#sha256"/>
        <DigestValue>Ko1dUa9nVSShExZvhFHEd+uqGRx6xNd7t2FKTdBbDlA=</DigestValue>
      </Reference>
      <Reference URI="/xl/drawings/vmlDrawing7.vml?ContentType=application/vnd.openxmlformats-officedocument.vmlDrawing">
        <DigestMethod Algorithm="http://www.w3.org/2001/04/xmlenc#sha256"/>
        <DigestValue>A7PlgVGsKWrLnicA3PGtepaRcjgs/nmFzjavj5kxU3g=</DigestValue>
      </Reference>
      <Reference URI="/xl/drawings/vmlDrawing8.vml?ContentType=application/vnd.openxmlformats-officedocument.vmlDrawing">
        <DigestMethod Algorithm="http://www.w3.org/2001/04/xmlenc#sha256"/>
        <DigestValue>XNqjlPp3Ra6Cg/sN7FliMQvmb1jHnUZZEQQ4Un9eR1A=</DigestValue>
      </Reference>
      <Reference URI="/xl/media/image1.emf?ContentType=image/x-emf">
        <DigestMethod Algorithm="http://www.w3.org/2001/04/xmlenc#sha256"/>
        <DigestValue>7PRTYLoWjV8er45bgz/WukJOIwt7rMyvnGaxoxfgkwg=</DigestValue>
      </Reference>
      <Reference URI="/xl/media/image2.emf?ContentType=image/x-emf">
        <DigestMethod Algorithm="http://www.w3.org/2001/04/xmlenc#sha256"/>
        <DigestValue>7PRTYLoWjV8er45bgz/WukJOIwt7rMyvnGaxoxfgkwg=</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syRRG4a5+Dq+1F5BRjCog/CG0znwV49H/fSN1S4CYGo=</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printerSettings/printerSettings9.bin?ContentType=application/vnd.openxmlformats-officedocument.spreadsheetml.printerSettings">
        <DigestMethod Algorithm="http://www.w3.org/2001/04/xmlenc#sha256"/>
        <DigestValue>0jlnoHmEJZVdDbeTrWl+44uY7yYHrtAXr36SBxQIH6k=</DigestValue>
      </Reference>
      <Reference URI="/xl/sharedStrings.xml?ContentType=application/vnd.openxmlformats-officedocument.spreadsheetml.sharedStrings+xml">
        <DigestMethod Algorithm="http://www.w3.org/2001/04/xmlenc#sha256"/>
        <DigestValue>yyUpkgmNDayfAnY8tLLovAu/moTKlEsMYfRXemsm7mw=</DigestValue>
      </Reference>
      <Reference URI="/xl/styles.xml?ContentType=application/vnd.openxmlformats-officedocument.spreadsheetml.styles+xml">
        <DigestMethod Algorithm="http://www.w3.org/2001/04/xmlenc#sha256"/>
        <DigestValue>ohCIEir6E0rEZ6T+Z1GUEAzDz6DcKN6bjKdrhRzBMRc=</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mmx4ZrDMODpT2o82hgrOdk+kJi8HluSmlzzjgWXBHTw=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1GeQG+OXX1K2F4N6WhWi+5PjIxgGPnLiPbaqQX+V4k8=</DigestValue>
      </Reference>
      <Reference URI="/xl/worksheets/sheet2.xml?ContentType=application/vnd.openxmlformats-officedocument.spreadsheetml.worksheet+xml">
        <DigestMethod Algorithm="http://www.w3.org/2001/04/xmlenc#sha256"/>
        <DigestValue>qADyvsx10PIRV3ATzNuRSL3h0CBgbuIzoH93algvfsY=</DigestValue>
      </Reference>
      <Reference URI="/xl/worksheets/sheet3.xml?ContentType=application/vnd.openxmlformats-officedocument.spreadsheetml.worksheet+xml">
        <DigestMethod Algorithm="http://www.w3.org/2001/04/xmlenc#sha256"/>
        <DigestValue>auykSJCHqL6HO1WH8qWEzHAzvSQBpYiMyo0fyzuUcwA=</DigestValue>
      </Reference>
      <Reference URI="/xl/worksheets/sheet4.xml?ContentType=application/vnd.openxmlformats-officedocument.spreadsheetml.worksheet+xml">
        <DigestMethod Algorithm="http://www.w3.org/2001/04/xmlenc#sha256"/>
        <DigestValue>Ifyb6yFsKb8zDrIZBVmO8nA0l4V37ZKlsrxHFj7SkII=</DigestValue>
      </Reference>
      <Reference URI="/xl/worksheets/sheet5.xml?ContentType=application/vnd.openxmlformats-officedocument.spreadsheetml.worksheet+xml">
        <DigestMethod Algorithm="http://www.w3.org/2001/04/xmlenc#sha256"/>
        <DigestValue>uctB6dAENdK6MsQKVZUj2YEccWQOPXs1IEJndZRc7KI=</DigestValue>
      </Reference>
      <Reference URI="/xl/worksheets/sheet6.xml?ContentType=application/vnd.openxmlformats-officedocument.spreadsheetml.worksheet+xml">
        <DigestMethod Algorithm="http://www.w3.org/2001/04/xmlenc#sha256"/>
        <DigestValue>IPUKVO/hsdZVcVTng5TMBJRHo0Y0bQIsCqiqjvMR8SQ=</DigestValue>
      </Reference>
      <Reference URI="/xl/worksheets/sheet7.xml?ContentType=application/vnd.openxmlformats-officedocument.spreadsheetml.worksheet+xml">
        <DigestMethod Algorithm="http://www.w3.org/2001/04/xmlenc#sha256"/>
        <DigestValue>DmwmlrPPy02RLtSVS2i/hVIFaH3Hs83F2wsY7qfR0cg=</DigestValue>
      </Reference>
      <Reference URI="/xl/worksheets/sheet8.xml?ContentType=application/vnd.openxmlformats-officedocument.spreadsheetml.worksheet+xml">
        <DigestMethod Algorithm="http://www.w3.org/2001/04/xmlenc#sha256"/>
        <DigestValue>CNhmSn8NTvXATtqdBv0Ta8nLy2FnxWn9p9E2cL5EJ4g=</DigestValue>
      </Reference>
      <Reference URI="/xl/worksheets/sheet9.xml?ContentType=application/vnd.openxmlformats-officedocument.spreadsheetml.worksheet+xml">
        <DigestMethod Algorithm="http://www.w3.org/2001/04/xmlenc#sha256"/>
        <DigestValue>T7cQmgH7NllDCVliUCxVYj/p5xGLrQTDCtQEl2x0RSE=</DigestValue>
      </Reference>
    </Manifest>
    <SignatureProperties>
      <SignatureProperty Id="idSignatureTime" Target="#idPackageSignature">
        <mdssi:SignatureTime xmlns:mdssi="http://schemas.openxmlformats.org/package/2006/digital-signature">
          <mdssi:Format>YYYY-MM-DDThh:mm:ssTZD</mdssi:Format>
          <mdssi:Value>2024-04-15T08:18:30Z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2024-04-15T08:18:30Z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TONGQUAN</vt:lpstr>
      <vt:lpstr>BCThuNhap_06203</vt:lpstr>
      <vt:lpstr>BCTinhHinhTaiChinh_06105</vt:lpstr>
      <vt:lpstr>BCLCGT_06262</vt:lpstr>
      <vt:lpstr>BCTaiSan_06027</vt:lpstr>
      <vt:lpstr>BCKetQuaHoatDong_06028</vt:lpstr>
      <vt:lpstr>BCDanhMucDauTu_06029</vt:lpstr>
      <vt:lpstr>Khac_06030</vt:lpstr>
      <vt:lpstr>BCHoatDongVay_06026</vt:lpstr>
      <vt:lpstr>BCTaiSan_06027!Print_Area</vt:lpstr>
      <vt:lpstr>BCTinhHinhTaiChinh_06105!Print_Area</vt:lpstr>
      <vt:lpstr>TONGQUAN!Print_Area</vt:lpstr>
      <vt:lpstr>BCDanhMucDauTu_06029!Print_Titles</vt:lpstr>
      <vt:lpstr>BCKetQuaHoatDong_06028!Print_Titles</vt:lpstr>
      <vt:lpstr>BCLCGT_06262!Print_Titles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2022-10-21T09:56:46Z</cp:lastPrinted>
  <dcterms:created xsi:type="dcterms:W3CDTF">2019-03-13T13:30:00Z</dcterms:created>
  <dcterms:modified xsi:type="dcterms:W3CDTF">2024-04-15T08:18:28Z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2024-04-15T08:18:28Z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0a6c9bd7-25e7-4305-bdc8-4c3c26f1682b</vt:lpwstr>
  </property>
  <property fmtid="{D5CDD505-2E9C-101B-9397-08002B2CF9AE}" pid="8" name="MSIP_Label_ebbfc019-7f88-4fb6-96d6-94ffadd4b772_ContentBits">
    <vt:lpwstr>1</vt:lpwstr>
  </property>
</Properties>
</file>