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6.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drawings/drawing5.xml" ContentType="application/vnd.openxmlformats-officedocument.drawing+xml"/>
  <Override PartName="/xl/drawings/drawing4.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240" yWindow="105" windowWidth="14805" windowHeight="8010" activeTab="1"/>
  </bookViews>
  <sheets>
    <sheet name="NAV kỳ định giá" sheetId="8" r:id="rId1"/>
    <sheet name="PL XXIV" sheetId="9" r:id="rId2"/>
    <sheet name="CĐPS 0105-0305" sheetId="10" r:id="rId3"/>
    <sheet name="CĐPS 0101-0305" sheetId="11" r:id="rId4"/>
    <sheet name="DMĐT" sheetId="12" r:id="rId5"/>
    <sheet name="Sao kê" sheetId="13" r:id="rId6"/>
    <sheet name="CA" sheetId="14" r:id="rId7"/>
    <sheet name="Theo doi AP" sheetId="15" r:id="rId8"/>
    <sheet name="kho ho" sheetId="16" r:id="rId9"/>
  </sheets>
  <externalReferences>
    <externalReference r:id="rId10"/>
  </externalReferences>
  <definedNames>
    <definedName name="_Fill" localSheetId="6" hidden="1">#REF!</definedName>
    <definedName name="_Fill" localSheetId="7" hidden="1">#REF!</definedName>
    <definedName name="_Fill" hidden="1">#REF!</definedName>
    <definedName name="_Key1" localSheetId="6" hidden="1">#REF!</definedName>
    <definedName name="_Key1" localSheetId="7" hidden="1">#REF!</definedName>
    <definedName name="_Key1" hidden="1">#REF!</definedName>
    <definedName name="_Key2" localSheetId="6" hidden="1">#REF!</definedName>
    <definedName name="_Key2" localSheetId="7" hidden="1">#REF!</definedName>
    <definedName name="_Key2" hidden="1">#REF!</definedName>
    <definedName name="_Order1" hidden="1">255</definedName>
    <definedName name="_Order2" hidden="1">255</definedName>
    <definedName name="_Sort" localSheetId="6" hidden="1">#REF!</definedName>
    <definedName name="_Sort" localSheetId="7" hidden="1">#REF!</definedName>
    <definedName name="_Sort" hidden="1">#REF!</definedName>
    <definedName name="_TK211" localSheetId="6" hidden="1">{"'Sheet1'!$L$16"}</definedName>
    <definedName name="_TK211" localSheetId="7" hidden="1">{"'Sheet1'!$L$16"}</definedName>
    <definedName name="_TK211" hidden="1">{"'Sheet1'!$L$16"}</definedName>
    <definedName name="AS2DocOpenMode" hidden="1">"AS2DocumentEdit"</definedName>
    <definedName name="asss" localSheetId="6" hidden="1">{"'Sheet1'!$L$16"}</definedName>
    <definedName name="asss" localSheetId="7" hidden="1">{"'Sheet1'!$L$16"}</definedName>
    <definedName name="asss" hidden="1">{"'Sheet1'!$L$16"}</definedName>
    <definedName name="asssss" localSheetId="6" hidden="1">{"'Sheet1'!$L$16"}</definedName>
    <definedName name="asssss" localSheetId="7" hidden="1">{"'Sheet1'!$L$16"}</definedName>
    <definedName name="asssss" hidden="1">{"'Sheet1'!$L$16"}</definedName>
    <definedName name="_xlnm.Database" localSheetId="7">#REF!</definedName>
    <definedName name="_xlnm.Database">#REF!</definedName>
    <definedName name="Dautu" localSheetId="6" hidden="1">{"'Sheet1'!$L$16"}</definedName>
    <definedName name="Dautu" localSheetId="7" hidden="1">{"'Sheet1'!$L$16"}</definedName>
    <definedName name="Dautu" hidden="1">{"'Sheet1'!$L$16"}</definedName>
    <definedName name="ddd" localSheetId="6" hidden="1">{"'Sheet1'!$L$16"}</definedName>
    <definedName name="ddd" localSheetId="7" hidden="1">{"'Sheet1'!$L$16"}</definedName>
    <definedName name="ddd" hidden="1">{"'Sheet1'!$L$16"}</definedName>
    <definedName name="DKCO" localSheetId="7">#REF!</definedName>
    <definedName name="DKCO">#REF!</definedName>
    <definedName name="DKNO" localSheetId="7">#REF!</definedName>
    <definedName name="DKNO">#REF!</definedName>
    <definedName name="Donvi" localSheetId="7">#REF!</definedName>
    <definedName name="Donvi">#REF!</definedName>
    <definedName name="h" localSheetId="6" hidden="1">{"'Sheet1'!$L$16"}</definedName>
    <definedName name="h" localSheetId="7" hidden="1">{"'Sheet1'!$L$16"}</definedName>
    <definedName name="h" hidden="1">{"'Sheet1'!$L$16"}</definedName>
    <definedName name="hanh" localSheetId="6" hidden="1">{"'Sheet1'!$L$16"}</definedName>
    <definedName name="hanh" localSheetId="7" hidden="1">{"'Sheet1'!$L$16"}</definedName>
    <definedName name="hanh" hidden="1">{"'Sheet1'!$L$16"}</definedName>
    <definedName name="HTML_CodePage" hidden="1">950</definedName>
    <definedName name="HTML_Control" localSheetId="6" hidden="1">{"'Sheet1'!$L$16"}</definedName>
    <definedName name="HTML_Control" localSheetId="7"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localSheetId="6" hidden="1">{"'Sheet1'!$L$16"}</definedName>
    <definedName name="huy" localSheetId="7" hidden="1">{"'Sheet1'!$L$16"}</definedName>
    <definedName name="huy" hidden="1">{"'Sheet1'!$L$16"}</definedName>
    <definedName name="LM" localSheetId="7">#REF!</definedName>
    <definedName name="LM">#REF!</definedName>
    <definedName name="LN" localSheetId="7">#REF!</definedName>
    <definedName name="LN">#REF!</definedName>
    <definedName name="LTKD" localSheetId="6" hidden="1">{"'Sheet1'!$L$16"}</definedName>
    <definedName name="LTKD" localSheetId="7" hidden="1">{"'Sheet1'!$L$16"}</definedName>
    <definedName name="LTKD" hidden="1">{"'Sheet1'!$L$16"}</definedName>
    <definedName name="o" localSheetId="6" hidden="1">{"'Sheet1'!$L$16"}</definedName>
    <definedName name="o" localSheetId="7" hidden="1">{"'Sheet1'!$L$16"}</definedName>
    <definedName name="o" hidden="1">{"'Sheet1'!$L$16"}</definedName>
    <definedName name="q" localSheetId="6" hidden="1">{"'Sheet1'!$L$16"}</definedName>
    <definedName name="q" localSheetId="7" hidden="1">{"'Sheet1'!$L$16"}</definedName>
    <definedName name="q" hidden="1">{"'Sheet1'!$L$16"}</definedName>
    <definedName name="Taikhoan" localSheetId="7">#REF!</definedName>
    <definedName name="Taikhoan">#REF!</definedName>
    <definedName name="TaxTV">10%</definedName>
    <definedName name="TaxXL">5%</definedName>
    <definedName name="TH" localSheetId="6" hidden="1">{"'Sheet1'!$L$16"}</definedName>
    <definedName name="TH" localSheetId="7" hidden="1">{"'Sheet1'!$L$16"}</definedName>
    <definedName name="TH" hidden="1">{"'Sheet1'!$L$16"}</definedName>
    <definedName name="TK_BS" localSheetId="7">#REF!</definedName>
    <definedName name="TK_BS">#REF!</definedName>
    <definedName name="TK_PL" localSheetId="7">#REF!</definedName>
    <definedName name="TK_PL">#REF!</definedName>
    <definedName name="TK_TB" localSheetId="7">#REF!</definedName>
    <definedName name="TK_TB">#REF!</definedName>
    <definedName name="TKBS" localSheetId="7">#REF!</definedName>
    <definedName name="TKBS">#REF!</definedName>
    <definedName name="tt" localSheetId="6" hidden="1">{"'Sheet1'!$L$16"}</definedName>
    <definedName name="tt" localSheetId="7" hidden="1">{"'Sheet1'!$L$16"}</definedName>
    <definedName name="tt" hidden="1">{"'Sheet1'!$L$16"}</definedName>
    <definedName name="XREF_COLUMN_3" hidden="1">'[1]chi tiet TS theo so lieu ktoan'!#REF!</definedName>
    <definedName name="XREF_COLUMN_4" hidden="1">'[1]chi tiet TS theo so lieu ktoan'!#REF!</definedName>
    <definedName name="XRefColumnsCount" hidden="1">5</definedName>
    <definedName name="XRefCopy4" hidden="1">'[1]chi tiet TS theo so lieu ktoan'!#REF!</definedName>
    <definedName name="XRefCopy5" hidden="1">'[1]chi tiet TS theo so lieu ktoan'!#REF!</definedName>
    <definedName name="XRefCopyRangeCount" hidden="1">6</definedName>
    <definedName name="XRefPasteRangeCount" hidden="1">5</definedName>
    <definedName name="Ý_kiến" localSheetId="6">#REF!</definedName>
    <definedName name="Ý_kiến" localSheetId="7">#REF!</definedName>
    <definedName name="Ý_kiến">#REF!</definedName>
    <definedName name="YKien" localSheetId="6">#REF!</definedName>
    <definedName name="YKien" localSheetId="7">#REF!</definedName>
    <definedName name="YKien">#REF!</definedName>
    <definedName name="ZYX" localSheetId="6">#REF!</definedName>
    <definedName name="ZYX" localSheetId="7">#REF!</definedName>
    <definedName name="ZYX">#REF!</definedName>
    <definedName name="ZZZ" localSheetId="7">#REF!</definedName>
    <definedName name="ZZZ">#REF!</definedName>
  </definedNames>
  <calcPr calcId="152511"/>
</workbook>
</file>

<file path=xl/calcChain.xml><?xml version="1.0" encoding="utf-8"?>
<calcChain xmlns="http://schemas.openxmlformats.org/spreadsheetml/2006/main">
  <c r="G106" i="14" l="1"/>
  <c r="G105" i="14"/>
  <c r="G104" i="14"/>
  <c r="G103" i="14"/>
  <c r="G102" i="14"/>
  <c r="G101" i="14"/>
  <c r="G54" i="14"/>
  <c r="G53" i="14"/>
  <c r="G52" i="14"/>
  <c r="G51" i="14"/>
  <c r="G50" i="14"/>
  <c r="G49" i="14"/>
  <c r="G48" i="14"/>
  <c r="G47" i="14"/>
  <c r="G46" i="14"/>
  <c r="G45" i="14"/>
  <c r="G44" i="14"/>
  <c r="G57" i="14" s="1"/>
  <c r="G43" i="14"/>
  <c r="G56" i="14" s="1"/>
</calcChain>
</file>

<file path=xl/comments1.xml><?xml version="1.0" encoding="utf-8"?>
<comments xmlns="http://schemas.openxmlformats.org/spreadsheetml/2006/main">
  <authors>
    <author>Author</author>
  </authors>
  <commentList>
    <comment ref="C10" authorId="0">
      <text>
        <r>
          <rPr>
            <b/>
            <sz val="9"/>
            <color indexed="81"/>
            <rFont val="Tahoma"/>
            <family val="2"/>
          </rPr>
          <t>Author:</t>
        </r>
        <r>
          <rPr>
            <sz val="9"/>
            <color indexed="81"/>
            <rFont val="Tahoma"/>
            <family val="2"/>
          </rPr>
          <t xml:space="preserve">
Check lai Red/Sub transaction + CA noti tai ngay record date</t>
        </r>
      </text>
    </comment>
  </commentList>
</comments>
</file>

<file path=xl/sharedStrings.xml><?xml version="1.0" encoding="utf-8"?>
<sst xmlns="http://schemas.openxmlformats.org/spreadsheetml/2006/main" count="1526" uniqueCount="761">
  <si>
    <t>Ngân hàng TMCP Ngoại Thương Việt Nam-CN TP.HCM
Tòa nhà VBB, số 5 Công trường Mê Linh, P. Bến Nghé, Quận 1, TP. HCM</t>
  </si>
  <si>
    <t>NAV KỲ ĐỊNH GIÁ</t>
  </si>
  <si>
    <t>Tại ngày 03/05/2022
As at 03 May 2022</t>
  </si>
  <si>
    <t>1</t>
  </si>
  <si>
    <t>Tên Công ty quản lý quỹ:</t>
  </si>
  <si>
    <t>CTCP Quản lý Quỹ Đầu Tư Dragon Capital Việt Nam</t>
  </si>
  <si>
    <t>Fund Management Company:</t>
  </si>
  <si>
    <t>Dragon Capital Vietfund Management Joint Stock Company</t>
  </si>
  <si>
    <t>2</t>
  </si>
  <si>
    <t>Tên ngân hàng giám sát:</t>
  </si>
  <si>
    <t>Ngân hàng TMCP Ngoại Thương Việt Nam-CN TP.HCM</t>
  </si>
  <si>
    <t>Supervising bank:</t>
  </si>
  <si>
    <t>Joint Stock Commercial Bank for Foreign Trade of Vietnam-HCMC Branch</t>
  </si>
  <si>
    <t>3</t>
  </si>
  <si>
    <t>Tên Quỹ:</t>
  </si>
  <si>
    <t>QUỸ ETF DCVFMVN DIAMOND</t>
  </si>
  <si>
    <t>Fund name:</t>
  </si>
  <si>
    <t>DCVFMVN DIAMOND ETF</t>
  </si>
  <si>
    <t>4</t>
  </si>
  <si>
    <t>Ngày lập báo cáo:</t>
  </si>
  <si>
    <t>03/05/2022</t>
  </si>
  <si>
    <t>Reporting Date:</t>
  </si>
  <si>
    <t>03 May 2022</t>
  </si>
  <si>
    <t>Đơn vị tính/ Currency: VND</t>
  </si>
  <si>
    <t>Chỉ tiêu</t>
  </si>
  <si>
    <t>Mã số</t>
  </si>
  <si>
    <t>A.TÀI SẢN
Asset</t>
  </si>
  <si>
    <t>A</t>
  </si>
  <si>
    <t>1.Tiền gửi ngân hàng và tương đương tiền
Cash at bank and cash equivalent</t>
  </si>
  <si>
    <t>110</t>
  </si>
  <si>
    <t>1.1. Tiền gửi ngân hàng
Cash at bank</t>
  </si>
  <si>
    <t>111</t>
  </si>
  <si>
    <t>Tiền gửi của nhà đầu tư cho hoạt động mua chứng chỉ quỹ
Cash at bank for Fund's subscription</t>
  </si>
  <si>
    <t>111.1</t>
  </si>
  <si>
    <t>Tiền phải trả cho Nhà đầu tư về mua lại Chứng chỉ quỹ
Cash at bank for Fund's redemption</t>
  </si>
  <si>
    <t>111.2</t>
  </si>
  <si>
    <t>Tiền gửi ngân hàng cho hoạt động của Quỹ
Cash at bank for Fund's operation</t>
  </si>
  <si>
    <t>111.3</t>
  </si>
  <si>
    <t>Tiền gửi ký quỹ cho hoạt động đầu tư chứng khoán phái sinh
Margin account for trading derivatives</t>
  </si>
  <si>
    <t>111.4</t>
  </si>
  <si>
    <t>1.2. Tiền gửi có kỳ hạn dưới 3 tháng
Deposit with term less than 3 months</t>
  </si>
  <si>
    <t>112</t>
  </si>
  <si>
    <t>1.3. Tài khoản phong tỏa
Escrow account</t>
  </si>
  <si>
    <t>113</t>
  </si>
  <si>
    <t>2. Các khoản đầu tư thuần
Investment</t>
  </si>
  <si>
    <t>120</t>
  </si>
  <si>
    <t>2.1. Các khoản đầu tư
Investment</t>
  </si>
  <si>
    <t>121</t>
  </si>
  <si>
    <t>Cổ phiếu niêm yết
Listed Shares</t>
  </si>
  <si>
    <t>121.1</t>
  </si>
  <si>
    <t>Trái phiếu niêm yết
Listed Bonds</t>
  </si>
  <si>
    <t>121.3</t>
  </si>
  <si>
    <t>Chứng chỉ tiền gửi
Certificates of Deposit</t>
  </si>
  <si>
    <t>121.5</t>
  </si>
  <si>
    <t>Hợp đồng tiền gửi có kỳ hạn trên ba (03) tháng
Deposit with term over three (03) months</t>
  </si>
  <si>
    <t>121.6</t>
  </si>
  <si>
    <t>Quyền mua chứng khoán
Investments - Rights</t>
  </si>
  <si>
    <t>121.7</t>
  </si>
  <si>
    <t>Hợp đồng tương lai chỉ số
Index future contracts</t>
  </si>
  <si>
    <t>121.8</t>
  </si>
  <si>
    <t>Đầu tư khác
Other Investments</t>
  </si>
  <si>
    <t>121.9</t>
  </si>
  <si>
    <t>2.2. Dự phòng giảm giá tài sản nhận thế chấp
Impairment of devaluation of assets as pledge</t>
  </si>
  <si>
    <t>122</t>
  </si>
  <si>
    <t>3. Các khoản phải thu
Receivables</t>
  </si>
  <si>
    <t>130</t>
  </si>
  <si>
    <t>3.1 Phải thu về bán các khoản đầu tư
Receivables from investments sold but not yet settled</t>
  </si>
  <si>
    <t>131</t>
  </si>
  <si>
    <t>3.2. Phải thu và dự thu cổ tức, tiền lãi các khoản đầu tư
Dividend and interest receivables</t>
  </si>
  <si>
    <t>133</t>
  </si>
  <si>
    <t>3.2.1. Phải thu cổ tức, tiền lãi đến ngày nhận
Dividend and interest receivables on or after payment date</t>
  </si>
  <si>
    <t>134</t>
  </si>
  <si>
    <t>3.2.2. Dự thu cổ tức, tiền lãi chưa đến ngày nhận 
Dividend and interest receivables before payment date</t>
  </si>
  <si>
    <t>136</t>
  </si>
  <si>
    <t>Dự thu cổ tức
Dividend receivables</t>
  </si>
  <si>
    <t>136.1</t>
  </si>
  <si>
    <t>Dự thu lãi trái phiếu
Bond coupon receivables</t>
  </si>
  <si>
    <t>136.2</t>
  </si>
  <si>
    <t>Dự thu lãi tiền gửi có kỳ hạn dưới 3 tháng
Interest acrrual from deposit with term less than three (03) months</t>
  </si>
  <si>
    <t>136.3</t>
  </si>
  <si>
    <t>Dự thu lãi tiền gửi có kỳ hạn trên 3 tháng
Interest accrual from deposit with term more than three (03) months</t>
  </si>
  <si>
    <t>136.4</t>
  </si>
  <si>
    <t>Dự thu lãi chứng chỉ tiền gửi
Interest accrual from Certificates of Deposit</t>
  </si>
  <si>
    <t>136.5</t>
  </si>
  <si>
    <t>3.3. Các khoản phải thu khác
Other receivables</t>
  </si>
  <si>
    <t>137</t>
  </si>
  <si>
    <t>3.3.1. Phải thu NĐT liên quan đến chứng khoán mua hộ
Receivable on securities buying on behalf of AP/investors</t>
  </si>
  <si>
    <t>137.1</t>
  </si>
  <si>
    <t>3.3.2. Các tài sản khác
Other assets</t>
  </si>
  <si>
    <t>137.2</t>
  </si>
  <si>
    <t>Trả trước phí đăng ký chứng khoán tại VSD
Prepaid expense for security registration at VSD</t>
  </si>
  <si>
    <t>137.2.1</t>
  </si>
  <si>
    <t>Trả trước giá dịch vụ đăng ký niêm yết tại HOSE
Prepaid expense for listed registration at HOSE</t>
  </si>
  <si>
    <t>137.2.2</t>
  </si>
  <si>
    <t>Trả trước giá dịch vụ quản lý niêm yết tại HOSE
Prepaid expense for listed management at HOSE</t>
  </si>
  <si>
    <t>137.2.3</t>
  </si>
  <si>
    <t>Trả trước lệ phí cấp giấy chứng nhận hoạt động trả SSC
Prepaid expense for Register fee for ETF operation at SSC</t>
  </si>
  <si>
    <t>137.2.4</t>
  </si>
  <si>
    <t>3.3.3. Các khoản khác
Others</t>
  </si>
  <si>
    <t>137.3</t>
  </si>
  <si>
    <t>3.4. Dự phòng nợ phải thu khó đòi
Provision for doubtful debt</t>
  </si>
  <si>
    <t>138</t>
  </si>
  <si>
    <t>TỔNG TÀI SẢN
TOTAL ASSETS</t>
  </si>
  <si>
    <t>100</t>
  </si>
  <si>
    <t>B. NỢ PHẢI TRẢ
TOTAL LIABILITIES</t>
  </si>
  <si>
    <t>B</t>
  </si>
  <si>
    <t>I. PAYABLES - INVESTMENTS</t>
  </si>
  <si>
    <t>I</t>
  </si>
  <si>
    <t>1. Vay ngắn hạn
Short-term borrowings</t>
  </si>
  <si>
    <t>311</t>
  </si>
  <si>
    <t>2. Phải trả về mua các khoản đầu tư
Payables for securities purchased but not yet settled</t>
  </si>
  <si>
    <t>312</t>
  </si>
  <si>
    <t>II. PAYABLES TO SHAREHOLDERS</t>
  </si>
  <si>
    <t>II</t>
  </si>
  <si>
    <t>1. Phải trả cho Nhà đầu tư về mua Chứng chỉ quỹ
Subcription payable to investors</t>
  </si>
  <si>
    <t>313</t>
  </si>
  <si>
    <t>2. Phải trả cho Nhà đầu tư về mua lại Chứng chỉ quỹ
Redemption payable</t>
  </si>
  <si>
    <t>314</t>
  </si>
  <si>
    <t>Phải trả phí cho các đại lý phân phối về mua bán CCQ
Subscription and Redemption fee payable to distributors</t>
  </si>
  <si>
    <t>315</t>
  </si>
  <si>
    <t>Phải trả phí cho Công ty Quản lý Quỹ về mua bán CCQ
Subscription and Redemption fee payable to fund management company</t>
  </si>
  <si>
    <t>316</t>
  </si>
  <si>
    <t>4. Thuế và các khoản phải nộp Nhà nước
Tax payables and obligations to the State Budget</t>
  </si>
  <si>
    <t>317</t>
  </si>
  <si>
    <t>5.Phải trả thu nhập cho Nhà đầu tư
Profit distribution payables</t>
  </si>
  <si>
    <t>318</t>
  </si>
  <si>
    <t>III. FIXED FEE ACCRUALS</t>
  </si>
  <si>
    <t>III</t>
  </si>
  <si>
    <t>1. Phí môi giới
Broker fee</t>
  </si>
  <si>
    <t>319</t>
  </si>
  <si>
    <t>2. Trích trước phí kiểm toán
Accrued expense for audit fee</t>
  </si>
  <si>
    <t>320</t>
  </si>
  <si>
    <t>3. Trích trước phí họp đại hội thường niên
Accrued expense for Annual General meeting</t>
  </si>
  <si>
    <t>321</t>
  </si>
  <si>
    <t>4. Trích trước phí báo cáo thường niên
Accrued expense for Annual report</t>
  </si>
  <si>
    <t>322</t>
  </si>
  <si>
    <t>5. Trích trước thù lao ban đại diện quỹ
Accrued expense for Remuneration Payto Fund's Board of Representatives</t>
  </si>
  <si>
    <t>323</t>
  </si>
  <si>
    <t>6. Thuế TNCN của Thù lao ban đại diện quỹ
Accrued expense for VAT of Remueration pay to FRB</t>
  </si>
  <si>
    <t>323a</t>
  </si>
  <si>
    <t>7. Trích trước phí quản lý niêm yết hàng năm tại SGDCK 
Accrued expense for listing fee at HOSE</t>
  </si>
  <si>
    <t>324</t>
  </si>
  <si>
    <t>8. Trích trước phí quản lý thường niên trả cho UBCKNN
Accrued expense for Annual Fee pay to SSC</t>
  </si>
  <si>
    <t>325</t>
  </si>
  <si>
    <t>9. Phí xử lý hồ sơ trả ngân hàng lưu ký
Transaction fee</t>
  </si>
  <si>
    <t>326</t>
  </si>
  <si>
    <t>10. Phí VSD
 VSD fee</t>
  </si>
  <si>
    <t>327</t>
  </si>
  <si>
    <t>12. Trích trước phí dịch vụ đại lý chuyển nhượng
Accrued expense for Tranfer agency fee</t>
  </si>
  <si>
    <t>329</t>
  </si>
  <si>
    <t>13. Trích trước phí công tác, họp của ban đại diện
Accrued expense for Fund's Board of Representatives travelling, meeting</t>
  </si>
  <si>
    <t>330</t>
  </si>
  <si>
    <t>14. Phải trả phí báo giá
Price feed fee payable</t>
  </si>
  <si>
    <t>331</t>
  </si>
  <si>
    <t>15. Phải trả, phải nộp khác
Other payables</t>
  </si>
  <si>
    <t>332</t>
  </si>
  <si>
    <t>Lệ phí cấp giấy chứng nhận hoạt động quỹ ETF trả UBCKNN
Register fee for ETF operation payable to SSC</t>
  </si>
  <si>
    <t>332.1</t>
  </si>
  <si>
    <t>Phí dịch vụ đăng ký chứng khoán trả VSD
Security register fee payable to VSD</t>
  </si>
  <si>
    <t>332.2</t>
  </si>
  <si>
    <t>Phí đăng ký niêm yết trả HOSE
Listing registration fee payable to HOSE</t>
  </si>
  <si>
    <t>332.3</t>
  </si>
  <si>
    <t>Phải trả, phải nộp khác
Other payables</t>
  </si>
  <si>
    <t>332.4</t>
  </si>
  <si>
    <t>IV. NAV BASED FEE PAYABLES</t>
  </si>
  <si>
    <t>IV</t>
  </si>
  <si>
    <t>1. Trích trước phải trả phí quản lý
Expense accruals for Management fee</t>
  </si>
  <si>
    <t>333</t>
  </si>
  <si>
    <t>2. Phí dịch vụ lưu ký - bảo quản tài sản
Custodian service - Safe Custody Fee</t>
  </si>
  <si>
    <t>334</t>
  </si>
  <si>
    <t>3. Trích trước phí quản trị quỹ
Accrued expense for Fund administration fee</t>
  </si>
  <si>
    <t>335</t>
  </si>
  <si>
    <t>4. Trích trước phí giám sát
Accrued expense for Supervising fee</t>
  </si>
  <si>
    <t>336</t>
  </si>
  <si>
    <t>5. Trích trước phí cung cấp dịch vụ tính giá trị tài sản ròng tham chiếu (iNAV) cho HOSE
Accrued expense for payable to HOSE for iNAV calculation</t>
  </si>
  <si>
    <t>337</t>
  </si>
  <si>
    <t>6.Trích trước phí cấp quyền sử dụng chỉ số cho HOSE
Accrued expense for payable to HOSE for Index usage</t>
  </si>
  <si>
    <t>338</t>
  </si>
  <si>
    <t>7. Trích trước phí dịch vụ tạo lập thị trường
Accrued expense for market maker service</t>
  </si>
  <si>
    <t>339</t>
  </si>
  <si>
    <t>TOTAL LIABILITIES</t>
  </si>
  <si>
    <t>200</t>
  </si>
  <si>
    <t>SUB NET ASSET VALUE</t>
  </si>
  <si>
    <t>200A</t>
  </si>
  <si>
    <t>LESS</t>
  </si>
  <si>
    <t>210</t>
  </si>
  <si>
    <t>201</t>
  </si>
  <si>
    <t>202</t>
  </si>
  <si>
    <t>203</t>
  </si>
  <si>
    <t>204</t>
  </si>
  <si>
    <t>205</t>
  </si>
  <si>
    <t>206</t>
  </si>
  <si>
    <t>7. Trích trước phí dịch vụ tạo lập thị trường
Accrued expense for market maker fee</t>
  </si>
  <si>
    <t>207</t>
  </si>
  <si>
    <t>TỔNG NỢ PHẢI TRẢ
TOTAL LIABILITIES</t>
  </si>
  <si>
    <t>300</t>
  </si>
  <si>
    <t>III. GIÁ TRỊ TÀI SẢN RÒNG (I-II)
NET ASSET VALUE</t>
  </si>
  <si>
    <t>400</t>
  </si>
  <si>
    <t>Giá trị lô chứng chỉ quỹ 
Face value of lot issued</t>
  </si>
  <si>
    <t>401A</t>
  </si>
  <si>
    <t>Số lượng lô chứng chỉ quỹ 
Number of lot issued</t>
  </si>
  <si>
    <t>401</t>
  </si>
  <si>
    <t>Giá trị tài sản ròng của một lô CCQ ETF
NAV per lot of Fund Certificate</t>
  </si>
  <si>
    <t>402</t>
  </si>
  <si>
    <t>Giá trị tài sản ròng của một CCQ ETF
NAV per Fund Certificate</t>
  </si>
  <si>
    <t>403</t>
  </si>
  <si>
    <t>NAV kỳ trước</t>
  </si>
  <si>
    <t>801</t>
  </si>
  <si>
    <t>Thay đổi NAV
Change of NAV</t>
  </si>
  <si>
    <t>404</t>
  </si>
  <si>
    <t>Người lập</t>
  </si>
  <si>
    <t>Kiểm soát</t>
  </si>
  <si>
    <t>Trưởng phòng</t>
  </si>
  <si>
    <t>(Ký, họ tên)</t>
  </si>
  <si>
    <t>Phụ lục số XXIV: Báo cáo về thay đổi giá trị tài sản ròng
 Apppendix XXIV: Report on change of Net Asset Value</t>
  </si>
  <si>
    <t>(Ban hành kèm theo Thông tư số 98/2020/TT-BTC ngày 16 tháng 11 năm 2020 của Bộ Tài chính hướng dẫn hoạt động và quản lý quỹ đầu tư chứng khoán)
(Issued in association with Circular 98/2020/TT-BTC  on 16 November 2020 guiding operations and management of securities investment funds)</t>
  </si>
  <si>
    <t>BÁO CÁO VỀ THAY ĐỔI GIÁ TRỊ TÀI SẢN RÒNG
REPORT ON CHANGE OF NET ASSET VALUE</t>
  </si>
  <si>
    <t>Ngày 03/05/2022 / As at 03 May 2022</t>
  </si>
  <si>
    <t>Tên Ngân hàng giám sát:</t>
  </si>
  <si>
    <t>Tên Quỹ ETF:</t>
  </si>
  <si>
    <t>Mã chứng khoán</t>
  </si>
  <si>
    <t>FUEVFVND</t>
  </si>
  <si>
    <t>Code:</t>
  </si>
  <si>
    <t>5</t>
  </si>
  <si>
    <t>04/05/2022</t>
  </si>
  <si>
    <t>Reporting date:</t>
  </si>
  <si>
    <t>04 May 2022</t>
  </si>
  <si>
    <t>STT
No</t>
  </si>
  <si>
    <t>CHỈ TIÊU
Criteria</t>
  </si>
  <si>
    <t>Mã số
Code</t>
  </si>
  <si>
    <t>KỲ NÀY
THIS PERIOD
03/05/2022</t>
  </si>
  <si>
    <t>KỲ TRƯỚC
LAST PERIOD
30/04/2022</t>
  </si>
  <si>
    <t>Giá trị tài sản ròng / Net asset value</t>
  </si>
  <si>
    <t>1.1</t>
  </si>
  <si>
    <t>Của quỹ ETF/Per Fund</t>
  </si>
  <si>
    <t>1.2</t>
  </si>
  <si>
    <t>Của một lô chứng chỉ quỹ ETF/Per lot of Fund Certificate</t>
  </si>
  <si>
    <t>1.3</t>
  </si>
  <si>
    <t>Của một chứng chỉ quỹ/Per Fund Certificate</t>
  </si>
  <si>
    <t>Đại diện có thẩm quyền của Ngân hàng giám sát</t>
  </si>
  <si>
    <t>Đại diện có thẩm quyền của Công ty Quản lý Quỹ</t>
  </si>
  <si>
    <t>Authorised Representative of Supervisory Bank</t>
  </si>
  <si>
    <t>Authorised Representative of Fund Management Company</t>
  </si>
  <si>
    <t>Phó Trưởng Phòng DVKHTC2</t>
  </si>
  <si>
    <t>Giám đốc điều hành Nghiệp vụ hỗ trợ đầu tư</t>
  </si>
  <si>
    <t>Ngô Thùy Dương</t>
  </si>
  <si>
    <t>Nguyễn Minh Đăng Khánh</t>
  </si>
  <si>
    <t>Mẫu số S06 - DN</t>
  </si>
  <si>
    <t>Ban hành theo QĐ số 200/2014/TT-BTC ngày 22/12/2014 của Bộ trưởng BTC</t>
  </si>
  <si>
    <t>BẢNG CÂN ĐỐI SỐ PHÁT SINH TRƯỚC KẾT CHUYỂN</t>
  </si>
  <si>
    <t>Từ ngày 01/05/2022 đến ngày 03/05/2022</t>
  </si>
  <si>
    <t>SỐ HIỆU TÀI KHOẢN</t>
  </si>
  <si>
    <t>TÊN TÀI KHOẢN KẾ TOÁN</t>
  </si>
  <si>
    <t>SỐ DƯ ĐẦU KỲ</t>
  </si>
  <si>
    <t>SỐ PHÁT SINH TRONG KỲ</t>
  </si>
  <si>
    <t>SỐ DƯ CUỐI KỲ</t>
  </si>
  <si>
    <t>Nợ</t>
  </si>
  <si>
    <t>Có</t>
  </si>
  <si>
    <t>6</t>
  </si>
  <si>
    <t>1121</t>
  </si>
  <si>
    <t>Tiền Việt Nam</t>
  </si>
  <si>
    <t>11211</t>
  </si>
  <si>
    <t>Tiền gửi Ngân hàng không kỳ hạn</t>
  </si>
  <si>
    <t>1121101</t>
  </si>
  <si>
    <t>Tiền gửi tài khoản hoạt động</t>
  </si>
  <si>
    <t>114</t>
  </si>
  <si>
    <t>Tiền gửi của Nhà đầu tư về hoán đổi Chứng chỉ Quỹ ETF</t>
  </si>
  <si>
    <t>1141</t>
  </si>
  <si>
    <t>Tiền gửi của Nhà đầu tư từ Đại lý phân phối</t>
  </si>
  <si>
    <t>11411</t>
  </si>
  <si>
    <t>Tiền gửi của NĐT tại đại lý phân phối</t>
  </si>
  <si>
    <t>1141101</t>
  </si>
  <si>
    <t>Tiền gửi tại đại lý phân phối SSI</t>
  </si>
  <si>
    <t>1141103</t>
  </si>
  <si>
    <t>Tiền gửi tại đại lý phân phối VCSC</t>
  </si>
  <si>
    <t>1141105</t>
  </si>
  <si>
    <t>Tiền gửi tại đại lý phân phối HSC</t>
  </si>
  <si>
    <t>1141107</t>
  </si>
  <si>
    <t>Tiền gửi tại đại lý phân phối KIS</t>
  </si>
  <si>
    <t>114111</t>
  </si>
  <si>
    <t>Tổng hợp tiền đặt mua CCQ từ các ĐLPP</t>
  </si>
  <si>
    <t>Các khoản đầu tư</t>
  </si>
  <si>
    <t>1210</t>
  </si>
  <si>
    <t>Giá hoán đổi/Mua</t>
  </si>
  <si>
    <t>121001</t>
  </si>
  <si>
    <t>Giá hoán đổi/Mua - Cổ phiếu niêm yết</t>
  </si>
  <si>
    <t>12100101</t>
  </si>
  <si>
    <t>Giá hoán đổi/Mua - Cổ phiếu niêm yết - Cổ phiếu phổ thông</t>
  </si>
  <si>
    <t>1211</t>
  </si>
  <si>
    <t>Chênh lệch đánh giá lại các khoản đầu tư</t>
  </si>
  <si>
    <t>121101</t>
  </si>
  <si>
    <t>Chênh lệch đánh giá lại - Cổ phiếu niêm yết</t>
  </si>
  <si>
    <t>12110101</t>
  </si>
  <si>
    <t>Chênh lệch đánh giá lại - Cổ phiếu phổ thông</t>
  </si>
  <si>
    <t>Phải thu bán các khoản đầu tư</t>
  </si>
  <si>
    <t>1310</t>
  </si>
  <si>
    <t>Phải thu bán cổ phiếu</t>
  </si>
  <si>
    <t>13101</t>
  </si>
  <si>
    <t>1310101</t>
  </si>
  <si>
    <t>132</t>
  </si>
  <si>
    <t>Phải thu và dự thu cổ tức, tiền lãi các khoản đầu tư</t>
  </si>
  <si>
    <t>1321</t>
  </si>
  <si>
    <t>Dự thu cổ tức, tiền lãi phát sinh trong kỳ chưa đến ngày thu trong kỳ</t>
  </si>
  <si>
    <t>13211</t>
  </si>
  <si>
    <t>Dự thu cổ tức phát sinh trong kỳ</t>
  </si>
  <si>
    <t>1321101</t>
  </si>
  <si>
    <t>Dự thu cổ tức - Cổ phiếu phổ thông</t>
  </si>
  <si>
    <t>Phải trả hoán đổi/Mua các khoản đầu tư</t>
  </si>
  <si>
    <t>3311</t>
  </si>
  <si>
    <t>Phải trả giao dịch chứng khoán</t>
  </si>
  <si>
    <t>3312</t>
  </si>
  <si>
    <t>Phải trả phí giao dịch chứng khoán</t>
  </si>
  <si>
    <t>Chi phí phải trả</t>
  </si>
  <si>
    <t>3355</t>
  </si>
  <si>
    <t>Trích trước - Chi phí hoạt động Quỹ ETF</t>
  </si>
  <si>
    <t>335501</t>
  </si>
  <si>
    <t>Trích trước - Phí quản lý Quỹ ETF</t>
  </si>
  <si>
    <t>335502</t>
  </si>
  <si>
    <t>Trích trước - Phí dịch vụ lưu ký tài sản Quỹ ETF</t>
  </si>
  <si>
    <t>33550201</t>
  </si>
  <si>
    <t>Trích trước - Phí dịch vụ lưu ký - bảo quản tài sản</t>
  </si>
  <si>
    <t>335503</t>
  </si>
  <si>
    <t>Trích trước - Phí dịch vụ giám sát</t>
  </si>
  <si>
    <t>335504</t>
  </si>
  <si>
    <t>Trích trước - Phí dịch vụ quản trị Quỹ ETF</t>
  </si>
  <si>
    <t>335505</t>
  </si>
  <si>
    <t>Trích trước - Phí dịch vụ Đại lý chuyển nhượng</t>
  </si>
  <si>
    <t>335506</t>
  </si>
  <si>
    <t>Trích trước - Phí dịch vụ khác của Nhà cung cấp dịch vụ cho Quỹ ETF</t>
  </si>
  <si>
    <t>33550601</t>
  </si>
  <si>
    <t>Trích trước - Phí cung cấp dịch vụ tính giá trị tài sản ròng tham chiếu (iNAV) cho HOSE</t>
  </si>
  <si>
    <t>33550602</t>
  </si>
  <si>
    <t>Trích trước - Phí cấp quyền sử dụng chỉ số cho HOSE</t>
  </si>
  <si>
    <t>33550604</t>
  </si>
  <si>
    <t>Trích trước - Phí quản lý thường niên cho UBCK</t>
  </si>
  <si>
    <t>33550608</t>
  </si>
  <si>
    <t>Trích trước - Giá dịch vụ tạo lập thị trường</t>
  </si>
  <si>
    <t>335508</t>
  </si>
  <si>
    <t>Trích trước - Phí kiểm toán</t>
  </si>
  <si>
    <t>335510</t>
  </si>
  <si>
    <t>Trích trước - thù lao Ban Đại Diện Quỹ</t>
  </si>
  <si>
    <t>Phải trả cho Nhà đầu tư về hoán đổi Chứng chỉ Quỹ ETF</t>
  </si>
  <si>
    <t>3361</t>
  </si>
  <si>
    <t>3362</t>
  </si>
  <si>
    <t>Phải trả cho Nhà đầu tư về đánh giá lại CK mua hộ cho NĐT</t>
  </si>
  <si>
    <t>3363</t>
  </si>
  <si>
    <t>Phải trả cho Nhà đầu tư trên tài sản giữ hộ</t>
  </si>
  <si>
    <t>33631</t>
  </si>
  <si>
    <t>Phải trả cho NĐT về tiền chênh lệch mua CCQ</t>
  </si>
  <si>
    <t>33632</t>
  </si>
  <si>
    <t>Phải trả NĐT về tiền mua CK hạn chế (100%)</t>
  </si>
  <si>
    <t>33633</t>
  </si>
  <si>
    <t>Phải trả NĐT về tiền mua CK hạn chế (10%)</t>
  </si>
  <si>
    <t>Phải trả cho Nhà đầu tư về hoán đổi lại Chứng chỉ Quỹ ETF</t>
  </si>
  <si>
    <t>3371</t>
  </si>
  <si>
    <t>Phải trả cho NĐT về hoán đổi lại CCQ ETF - Tiền chênh lệch</t>
  </si>
  <si>
    <t>3372</t>
  </si>
  <si>
    <t>Phải trả cho NĐT về hoán đổi lại CCQ ETF - Tiền bán hộ</t>
  </si>
  <si>
    <t>3373</t>
  </si>
  <si>
    <t>Phải trả cho NĐT về hoán đổi lại CCQ ETF - Tiền quyết toán</t>
  </si>
  <si>
    <t>Phải trả dịch vụ quản lý Quỹ ETF</t>
  </si>
  <si>
    <t>3392</t>
  </si>
  <si>
    <t>Phải trả Ngân hàng Lưu ký</t>
  </si>
  <si>
    <t>411</t>
  </si>
  <si>
    <t>Vốn góp của Nhà đầu tư</t>
  </si>
  <si>
    <t>4111</t>
  </si>
  <si>
    <t>Vốn góp phát hành</t>
  </si>
  <si>
    <t>41111</t>
  </si>
  <si>
    <t>Vốn góp phát hành lần đầu</t>
  </si>
  <si>
    <t>41112</t>
  </si>
  <si>
    <t>Vốn góp phát hành các lần tiếp theo</t>
  </si>
  <si>
    <t>4112</t>
  </si>
  <si>
    <t>Vốn góp hoán đổi lại</t>
  </si>
  <si>
    <t>412</t>
  </si>
  <si>
    <t>Thặng dư vốn góp của Nhà đầu tư</t>
  </si>
  <si>
    <t>4121</t>
  </si>
  <si>
    <t>Thặng dư vốn góp phát hành của Nhà đầu tư</t>
  </si>
  <si>
    <t>41211</t>
  </si>
  <si>
    <t>Thặng dư vốn góp phát hành của Nhà đầu tư - Thặng dư dương</t>
  </si>
  <si>
    <t>4122</t>
  </si>
  <si>
    <t>Thặng dư vốn góp hoán đổi lại của Nhà đầu tư</t>
  </si>
  <si>
    <t>41221</t>
  </si>
  <si>
    <t>Thặng dư vốn góp hoán đổi lại của Nhà đầu tư - Thặng dư dương</t>
  </si>
  <si>
    <t>421</t>
  </si>
  <si>
    <t>Lợi nhuận chưa phân phối</t>
  </si>
  <si>
    <t>4211</t>
  </si>
  <si>
    <t>Lợi nhuận đã thực hiện</t>
  </si>
  <si>
    <t>4212</t>
  </si>
  <si>
    <t>Lợi nhuận chưa thực hiện</t>
  </si>
  <si>
    <t>511</t>
  </si>
  <si>
    <t>Thu nhập</t>
  </si>
  <si>
    <t>5111</t>
  </si>
  <si>
    <t>Lãi bán các khoản đầu tư</t>
  </si>
  <si>
    <t>51111</t>
  </si>
  <si>
    <t>Lãi bán - Cổ phiếu niêm yết</t>
  </si>
  <si>
    <t>5111101</t>
  </si>
  <si>
    <t>Lãi bán - Cổ phiếu phổ thông</t>
  </si>
  <si>
    <t>5111102</t>
  </si>
  <si>
    <t>Lãi bán - Cổ phiếu giao dịch hoán đổi</t>
  </si>
  <si>
    <t>5111103</t>
  </si>
  <si>
    <t>Lãi mua bán- cổ phiếu hạn chế trong giao dịch hoán đổi chứng chỉ quỹ</t>
  </si>
  <si>
    <t>5113</t>
  </si>
  <si>
    <t>Chênh lệch tăng về đánh giá lại các khoản đầu tư</t>
  </si>
  <si>
    <t>51131</t>
  </si>
  <si>
    <t>Chênh lệch tăng về đánh giá lại - Cổ phiếu niêm yết</t>
  </si>
  <si>
    <t>5113101</t>
  </si>
  <si>
    <t>Chênh lệch tăng về đánh giá lại - Cổ phiếu phổ thông</t>
  </si>
  <si>
    <t>51131011</t>
  </si>
  <si>
    <t>Chênh lệch tăng về đánh giá lại - Kho đầu tư</t>
  </si>
  <si>
    <t>515</t>
  </si>
  <si>
    <t>Doanh thu hoạt động đầu tư</t>
  </si>
  <si>
    <t>5153</t>
  </si>
  <si>
    <t>Doanh thu - Dự thu cổ tức, tiền lãi phát sinh trong kỳ</t>
  </si>
  <si>
    <t>515301</t>
  </si>
  <si>
    <t>Doanh thu - Dự thu cổ tức phát sinh trong kỳ - Cổ phiếu niêm yết</t>
  </si>
  <si>
    <t>51530101</t>
  </si>
  <si>
    <t>Doanh thu - Dự thu cổ tức phát sinh trong kỳ - Cổ phiếu phổ thông</t>
  </si>
  <si>
    <t>5154</t>
  </si>
  <si>
    <t>Doanh thu lãi tiền gửi ngân hàng không cố định</t>
  </si>
  <si>
    <t>632</t>
  </si>
  <si>
    <t>Lỗ và chi phí giao dịch hoán đổi/Mua các khoản đầu tư</t>
  </si>
  <si>
    <t>6321</t>
  </si>
  <si>
    <t>Lỗ bán các khoản đầu tư</t>
  </si>
  <si>
    <t>632101</t>
  </si>
  <si>
    <t>Lỗ bán cổ phiếu niêm yết</t>
  </si>
  <si>
    <t>63210101</t>
  </si>
  <si>
    <t>Lỗ bán - Cổ phiếu phổ thông</t>
  </si>
  <si>
    <t>63210102</t>
  </si>
  <si>
    <t>Lỗ bán - Cổ phiếu giao dịch hoán đổi</t>
  </si>
  <si>
    <t>63210103</t>
  </si>
  <si>
    <t>Lỗ mua bán CP hạn chế trong giao dịch hoán đổi chứng chỉ quỹ</t>
  </si>
  <si>
    <t>6323</t>
  </si>
  <si>
    <t>Chênh lệch giảm về đánh giá lại các khoản đầu tư</t>
  </si>
  <si>
    <t>632301</t>
  </si>
  <si>
    <t>Chênh lệch giảm về đánh giá lại - Cổ phiếu niêm yết</t>
  </si>
  <si>
    <t>63230101</t>
  </si>
  <si>
    <t>Chênh lệch giảm về đánh giá lại - Cổ phiếu phổ thông</t>
  </si>
  <si>
    <t>632301011</t>
  </si>
  <si>
    <t>Chênh lệch giảm về đánh giá lại - Kho đầu tư</t>
  </si>
  <si>
    <t>641</t>
  </si>
  <si>
    <t>Chi phí giao dịch bán các khoản đầu tư</t>
  </si>
  <si>
    <t>64101</t>
  </si>
  <si>
    <t>Chi phí môi giới, giao dịch, phí chuyển tiền bán các khoản đầu tư</t>
  </si>
  <si>
    <t>6410101</t>
  </si>
  <si>
    <t>Chi phí môi giới, giao dịch,... - Cổ phiếu niêm yết</t>
  </si>
  <si>
    <t>642</t>
  </si>
  <si>
    <t>Chi phí hoạt động Quỹ ETF</t>
  </si>
  <si>
    <t>64201</t>
  </si>
  <si>
    <t>Phí quản lý Quỹ ETF</t>
  </si>
  <si>
    <t>64202</t>
  </si>
  <si>
    <t>Phí dịch vụ lưu ký tài sản Quỹ ETF</t>
  </si>
  <si>
    <t>6420201</t>
  </si>
  <si>
    <t>Phí dịch vụ lưu ký bảo quản tài sản</t>
  </si>
  <si>
    <t>6420202</t>
  </si>
  <si>
    <t>Phí dịch vụ lưu ký - giao dịch chứng khoán</t>
  </si>
  <si>
    <t>6420203</t>
  </si>
  <si>
    <t>Phí dịch vụ lưu ký trả VSD</t>
  </si>
  <si>
    <t>6420205</t>
  </si>
  <si>
    <t>Phí dịch vụ lưu ký - Phí thực hiện quyền trả VSD</t>
  </si>
  <si>
    <t>6420206</t>
  </si>
  <si>
    <t>Phí dịch vụ lưu ký - Phí đăng ký niêm yết bổ sung trả VSD</t>
  </si>
  <si>
    <t>64203</t>
  </si>
  <si>
    <t>Phí dịch vụ giám sát</t>
  </si>
  <si>
    <t>64204</t>
  </si>
  <si>
    <t>Phí dịch vụ quản trị Quỹ ETF</t>
  </si>
  <si>
    <t>64205</t>
  </si>
  <si>
    <t>Phí dịch vụ Đại lý chuyển nhượng</t>
  </si>
  <si>
    <t>64206</t>
  </si>
  <si>
    <t>Các chi phí dịch vụ khác của nhà cung cấp dịch vụ cho Quỹ ETF</t>
  </si>
  <si>
    <t>6420601</t>
  </si>
  <si>
    <t>Chi phí quản lý niêm yết của HOSE</t>
  </si>
  <si>
    <t>6420602</t>
  </si>
  <si>
    <t>Chi phí cung cấp dịch vụ tính iNAV trả HOSE</t>
  </si>
  <si>
    <t>6420603</t>
  </si>
  <si>
    <t>Chi phí cấp quyền sử dụng chỉ số trả HOSE</t>
  </si>
  <si>
    <t>6420605</t>
  </si>
  <si>
    <t>Chi phí tạo lập thị trường</t>
  </si>
  <si>
    <t>64207</t>
  </si>
  <si>
    <t>Chi phí họp Đại hội Nhà đầu tư của Quỹ ETF, Ban đại diện Quỹ ETF</t>
  </si>
  <si>
    <t>6420702</t>
  </si>
  <si>
    <t>Thù lao Ban đại diện Quỹ</t>
  </si>
  <si>
    <t>64208</t>
  </si>
  <si>
    <t>Chi phí kiểm toán</t>
  </si>
  <si>
    <t>64299</t>
  </si>
  <si>
    <t>Chi phí quản lý khác</t>
  </si>
  <si>
    <t>6429904</t>
  </si>
  <si>
    <t>Chi phí ngân hàng</t>
  </si>
  <si>
    <t>911</t>
  </si>
  <si>
    <t>Xác định kết quả kinh doanh</t>
  </si>
  <si>
    <t>9111</t>
  </si>
  <si>
    <t>Xác định kết quả kinh doanh đã thực hiện</t>
  </si>
  <si>
    <t>9112</t>
  </si>
  <si>
    <t>Xác định kết quả kinh doanh chưa thực hiện</t>
  </si>
  <si>
    <t>Tổng cộng:</t>
  </si>
  <si>
    <t>Ngày . . . . . tháng . . . . . năm . . . . . . .</t>
  </si>
  <si>
    <t>Kế toán trưởng</t>
  </si>
  <si>
    <t>Từ ngày 01/01/2022 đến ngày 03/05/2022</t>
  </si>
  <si>
    <t>BÁO CÁO DANH MỤC ĐẦU TƯ</t>
  </si>
  <si>
    <t>INVESTMENT PORTFOLIO REPORT</t>
  </si>
  <si>
    <t>Tại ngày 03 tháng 05 năm 2022 / As at 03 May 2022</t>
  </si>
  <si>
    <t>Đơn vị tính/Currency: VND</t>
  </si>
  <si>
    <t>TT
No.</t>
  </si>
  <si>
    <t>Loại tài sản
Asset types</t>
  </si>
  <si>
    <t>Mã chỉ tiêu
Code</t>
  </si>
  <si>
    <t>Số lượng
Quantity</t>
  </si>
  <si>
    <t>Giá vốn đơn vị
Unit cost</t>
  </si>
  <si>
    <t>Tổng giá vốn
Cost</t>
  </si>
  <si>
    <t>Giá thị trường hoặc giá trị hợp lý tại ngày báo cáo
Market price</t>
  </si>
  <si>
    <t>Tổng giá trị
Total value</t>
  </si>
  <si>
    <t>Lãi/lỗ phát sinh
Profit and lost</t>
  </si>
  <si>
    <t>Tỷ lệ %/Tổng giá trị tài sản của quỹ
%/Total asset value of the Fund</t>
  </si>
  <si>
    <t>Lãi lỗ thực
Profit and Lost</t>
  </si>
  <si>
    <t>Cổ phiếu niêm yết  
Listed shares</t>
  </si>
  <si>
    <t>2246</t>
  </si>
  <si>
    <t>ACB</t>
  </si>
  <si>
    <t>2246.1</t>
  </si>
  <si>
    <t>CTD</t>
  </si>
  <si>
    <t>2246.2</t>
  </si>
  <si>
    <t>CTG</t>
  </si>
  <si>
    <t>2246.3</t>
  </si>
  <si>
    <t>DHC</t>
  </si>
  <si>
    <t>2246.4</t>
  </si>
  <si>
    <t>EIB</t>
  </si>
  <si>
    <t>2246.5</t>
  </si>
  <si>
    <t>FPT</t>
  </si>
  <si>
    <t>2246.6</t>
  </si>
  <si>
    <t>7</t>
  </si>
  <si>
    <t>GMD</t>
  </si>
  <si>
    <t>2246.7</t>
  </si>
  <si>
    <t>8</t>
  </si>
  <si>
    <t>KDH</t>
  </si>
  <si>
    <t>2246.8</t>
  </si>
  <si>
    <t>9</t>
  </si>
  <si>
    <t>MBB</t>
  </si>
  <si>
    <t>2246.9</t>
  </si>
  <si>
    <t>10</t>
  </si>
  <si>
    <t>MSB</t>
  </si>
  <si>
    <t>2246.10</t>
  </si>
  <si>
    <t>11</t>
  </si>
  <si>
    <t>MWG</t>
  </si>
  <si>
    <t>2246.11</t>
  </si>
  <si>
    <t>12</t>
  </si>
  <si>
    <t>NLG</t>
  </si>
  <si>
    <t>2246.12</t>
  </si>
  <si>
    <t>13</t>
  </si>
  <si>
    <t>OCB</t>
  </si>
  <si>
    <t>2246.13</t>
  </si>
  <si>
    <t>14</t>
  </si>
  <si>
    <t>PNJ</t>
  </si>
  <si>
    <t>2246.14</t>
  </si>
  <si>
    <t>15</t>
  </si>
  <si>
    <t>REE</t>
  </si>
  <si>
    <t>2246.15</t>
  </si>
  <si>
    <t>16</t>
  </si>
  <si>
    <t>TCB</t>
  </si>
  <si>
    <t>2246.16</t>
  </si>
  <si>
    <t>17</t>
  </si>
  <si>
    <t>TCM</t>
  </si>
  <si>
    <t>2246.17</t>
  </si>
  <si>
    <t>18</t>
  </si>
  <si>
    <t>TPB</t>
  </si>
  <si>
    <t>2246.18</t>
  </si>
  <si>
    <t>19</t>
  </si>
  <si>
    <t>VIB</t>
  </si>
  <si>
    <t>2246.19</t>
  </si>
  <si>
    <t>20</t>
  </si>
  <si>
    <t>VPB</t>
  </si>
  <si>
    <t>2246.20</t>
  </si>
  <si>
    <t>Tổng
Total</t>
  </si>
  <si>
    <t>2247</t>
  </si>
  <si>
    <t>Cổ phiếu không niêm yết  
Unlisted shares</t>
  </si>
  <si>
    <t>2248</t>
  </si>
  <si>
    <t>Tổng  
Total</t>
  </si>
  <si>
    <t>2249</t>
  </si>
  <si>
    <t>Tổng các loại cổ phiếu  
Total shares</t>
  </si>
  <si>
    <t>2250</t>
  </si>
  <si>
    <t>Trái phiếu  
Bonds</t>
  </si>
  <si>
    <t>2251</t>
  </si>
  <si>
    <t>2252</t>
  </si>
  <si>
    <t>Các loại chứng khoán khác  
Other sercurities</t>
  </si>
  <si>
    <t>2253</t>
  </si>
  <si>
    <t>Quyền mua chứng khoán  
Investments - Rights</t>
  </si>
  <si>
    <t>2253.1</t>
  </si>
  <si>
    <t>Chi tiết loại hợp đồng phái sinh
Index future contracts</t>
  </si>
  <si>
    <t>2253.2</t>
  </si>
  <si>
    <t>2254</t>
  </si>
  <si>
    <t>Tổng các loại chứng khoán  
Total investments</t>
  </si>
  <si>
    <t>2255</t>
  </si>
  <si>
    <t>V</t>
  </si>
  <si>
    <t>Các tài sản khác   
Other assets</t>
  </si>
  <si>
    <t>2256</t>
  </si>
  <si>
    <t>Cổ tức được nhận  
Dividend receivables</t>
  </si>
  <si>
    <t>2256.1</t>
  </si>
  <si>
    <t>Lãi trái phiếu được nhận  
Bond coupon receivables</t>
  </si>
  <si>
    <t>2256.2</t>
  </si>
  <si>
    <t>Lãi tiền gửi được nhận  
Interest receivables from deposits</t>
  </si>
  <si>
    <t>2256.3</t>
  </si>
  <si>
    <t>Tiền bán chứng khoán chờ thu (kê chi tiết)  
Receivables from investments sold but not yet settled</t>
  </si>
  <si>
    <t>2256.4</t>
  </si>
  <si>
    <t>Phải thu cho khoản cổ phiếu hạn chế chờ mua  
Receivable from AP/Investors on securities on hold</t>
  </si>
  <si>
    <t>2256.5</t>
  </si>
  <si>
    <t>Phải thu khác  
Other receivables</t>
  </si>
  <si>
    <t>2256.6</t>
  </si>
  <si>
    <t>2256.7</t>
  </si>
  <si>
    <t>Trả trước giá dịch vụ đăng ký niêm yết cho HOSE
Prepaid expense for listed registration at HOSE</t>
  </si>
  <si>
    <t>2256.8</t>
  </si>
  <si>
    <t>Trả trước giá dịch vụ quản lý niêm yết cho HOSE
Prepaid expense for listed management at HOSE</t>
  </si>
  <si>
    <t>2256.9</t>
  </si>
  <si>
    <t>Trả trước lệ phí cấp giấy chứng nhận hoạt động Quỹ ETF
Prepaid expense for Register fee for ETF operation payable to SSC</t>
  </si>
  <si>
    <t>2256.10</t>
  </si>
  <si>
    <t>2257</t>
  </si>
  <si>
    <t>VI</t>
  </si>
  <si>
    <t>Tiền 
Cash</t>
  </si>
  <si>
    <t>2258</t>
  </si>
  <si>
    <t>Tiền gửi Ngân Hàng  
Cash at Bank</t>
  </si>
  <si>
    <t>2259</t>
  </si>
  <si>
    <t>Tiền gửi ngân hàng  
Cash at Bank</t>
  </si>
  <si>
    <t>2259.1</t>
  </si>
  <si>
    <t>Các khoản tương đương tiền  
Cash Equivalents</t>
  </si>
  <si>
    <t>2259.2</t>
  </si>
  <si>
    <t>Tiền gửi có kỳ hạn trên 3 tháng  
Term deposit greater than 3 months</t>
  </si>
  <si>
    <t>2259.3</t>
  </si>
  <si>
    <t>Chứng chỉ tiền gửi   
Certificates of deposit</t>
  </si>
  <si>
    <t>2260</t>
  </si>
  <si>
    <t>Công cụ chuyển nhượng…  
Transferable instruments…</t>
  </si>
  <si>
    <t>2261</t>
  </si>
  <si>
    <t>2262</t>
  </si>
  <si>
    <t>VII</t>
  </si>
  <si>
    <t>Tổng giá trị danh mục   
Total value of portfolio</t>
  </si>
  <si>
    <t>2263</t>
  </si>
  <si>
    <t>STT</t>
  </si>
  <si>
    <t>Mã</t>
  </si>
  <si>
    <t>Số lượng</t>
  </si>
  <si>
    <t>Giá trị thị trường/ 1 hợp đồng (100,000 VND)</t>
  </si>
  <si>
    <t>Tổng giá trị thị trường</t>
  </si>
  <si>
    <t>Tổng giá trị cam kết</t>
  </si>
  <si>
    <t>Chênh lệch giữa giá trị cam kết và giá trị thị trường</t>
  </si>
  <si>
    <t>SỔ CHI TIẾT TÀI KHOẢN</t>
  </si>
  <si>
    <t>Tài khoản: 1121101</t>
  </si>
  <si>
    <t>Chứng từ</t>
  </si>
  <si>
    <t>Diễn giải</t>
  </si>
  <si>
    <t>Tk đối ứng</t>
  </si>
  <si>
    <t>Phát sinh</t>
  </si>
  <si>
    <t>Số dư</t>
  </si>
  <si>
    <t>Ngày</t>
  </si>
  <si>
    <t>Số</t>
  </si>
  <si>
    <t>Số dư đầu kỳ</t>
  </si>
  <si>
    <t>Tổng số phát sinh</t>
  </si>
  <si>
    <t>Số dư cuối kỳ</t>
  </si>
  <si>
    <t>....Ngày . . . . . tháng . . . . . năm . . . . . . .</t>
  </si>
  <si>
    <t>Kế toán ghi sổ</t>
  </si>
  <si>
    <t>Tài khoản: 1141101</t>
  </si>
  <si>
    <t>Tài khoản: 1141103</t>
  </si>
  <si>
    <t>Tài khoản: 1141105</t>
  </si>
  <si>
    <t>Tài khoản: 1141107</t>
  </si>
  <si>
    <t>Tài khoản: 114111</t>
  </si>
  <si>
    <t>FUND:</t>
  </si>
  <si>
    <t>FUND MANAGEMENT COMPANY:</t>
  </si>
  <si>
    <t>VIETNAM INVESTMENT FUND MANAGAMENT JOINT STOCK COMPANY</t>
  </si>
  <si>
    <t>SUPERVISING BANK:</t>
  </si>
  <si>
    <t>JSC BANK FOR FOREIGN TRADE OF VIETNAM - HCMC BRANCH</t>
  </si>
  <si>
    <t>NAV date</t>
  </si>
  <si>
    <t>I - CASH DIVIDENDS</t>
  </si>
  <si>
    <t>On ex-date:</t>
  </si>
  <si>
    <t>- Price adjusted  (relfected in HSX price table, NO need to do it manually)</t>
  </si>
  <si>
    <t>- Record dividend receivables</t>
  </si>
  <si>
    <t>No.</t>
  </si>
  <si>
    <t>Ex date</t>
  </si>
  <si>
    <t>Payment date</t>
  </si>
  <si>
    <t>Ticker</t>
  </si>
  <si>
    <t>Dividends 
per stock</t>
  </si>
  <si>
    <t>No of Stock 
(Openning bal)</t>
  </si>
  <si>
    <t>Total dividends</t>
  </si>
  <si>
    <t>sub 75 lots VCSC</t>
  </si>
  <si>
    <t>sub 10 lots HSC</t>
  </si>
  <si>
    <t>sub 2 lots VCSC</t>
  </si>
  <si>
    <t>sub 7 lots VCSC - redeem 3 lots KIS</t>
  </si>
  <si>
    <t>sub 19 lots HSC - redeem 2 lots KIS</t>
  </si>
  <si>
    <t>redeem KIS 200903 - on behalf</t>
  </si>
  <si>
    <t>sub 2 lots HSC</t>
  </si>
  <si>
    <t>sub 130 lots VCSC, 1 lot HSC - redeem 1 lot HSC</t>
  </si>
  <si>
    <t>sub 43 lots HSC</t>
  </si>
  <si>
    <t>sub 18 lots HSC</t>
  </si>
  <si>
    <t>red 10 lot của KIS (bán hộ)</t>
  </si>
  <si>
    <t>red 23 lots HSC</t>
  </si>
  <si>
    <t>red 28 lots HSC</t>
  </si>
  <si>
    <t>red 13 lots HSC</t>
  </si>
  <si>
    <t>Sub 3, red 21 lost HSC</t>
  </si>
  <si>
    <t>Sub 1, red 45 lost HSC</t>
  </si>
  <si>
    <t>Sub 1 SSI, Red 2 Kis, Red 7 HSC</t>
  </si>
  <si>
    <t>red 11 lots HSC</t>
  </si>
  <si>
    <t>Sub 8 lots HSC, Red 2 lost KIS</t>
  </si>
  <si>
    <t>red 2 lots của KIS (bán hộ)</t>
  </si>
  <si>
    <t>Increase in cash dividends</t>
  </si>
  <si>
    <t>&gt;0</t>
  </si>
  <si>
    <t>Decrease in cash dividends</t>
  </si>
  <si>
    <t>&lt;0</t>
  </si>
  <si>
    <t>II- STOCK DIVIDENDS/ STOCK SPITTING</t>
  </si>
  <si>
    <t>On ex-date</t>
  </si>
  <si>
    <t>- Openning balance no of stock changed on exdate (with attention to rounding principle, check with the announcement)</t>
  </si>
  <si>
    <t>VSD Recording date</t>
  </si>
  <si>
    <t>Dividends rate</t>
  </si>
  <si>
    <t>No of Dividend Stock</t>
  </si>
  <si>
    <t>sub 6 lots HSC</t>
  </si>
  <si>
    <t>sub 31 lots HSC, sub 4 lots VCSC</t>
  </si>
  <si>
    <t>sub 52 lots HSC, sub 150 lots VCSC</t>
  </si>
  <si>
    <t>red 5 lots SSI</t>
  </si>
  <si>
    <t>sub 12 lots HSC</t>
  </si>
  <si>
    <t>sub 14 lots HSC</t>
  </si>
  <si>
    <t>sub 4 lots HSC</t>
  </si>
  <si>
    <t>Sub (5 lots HSC, 6 lots SSI, 11 lots VCSC)</t>
  </si>
  <si>
    <t>LPB</t>
  </si>
  <si>
    <t>Sub 5 lots HSC, red 2 lots HSC</t>
  </si>
  <si>
    <t>Red 4 lost HSC</t>
  </si>
  <si>
    <t>Sub 4 HSC</t>
  </si>
  <si>
    <t>III - RIGHT ISSUE</t>
  </si>
  <si>
    <t>On exdate</t>
  </si>
  <si>
    <t>- Opennign balance No of stock on ex date Unchanged</t>
  </si>
  <si>
    <t>Closing price exdate</t>
  </si>
  <si>
    <t>Rights value per unit</t>
  </si>
  <si>
    <t>Total right value</t>
  </si>
  <si>
    <t>- Record rights value (to Unlisted shares) which depends on current price also</t>
  </si>
  <si>
    <t>Rights execution date</t>
  </si>
  <si>
    <t>Eligible holdings</t>
  </si>
  <si>
    <t>Stock conversion rate</t>
  </si>
  <si>
    <t>Purchase price</t>
  </si>
  <si>
    <t>IV - COUPON EX DATE FOR BONDS</t>
  </si>
  <si>
    <t>TỔNG HỢP PHÁT SINH CÔNG NỢ THEO CÔNG TRÌNH</t>
  </si>
  <si>
    <t>Tài khoản: 3371: Phải trả cho NĐT về hoán đổi lại CCQ ETF - Tiền chênh lệch</t>
  </si>
  <si>
    <t>Nội dung</t>
  </si>
  <si>
    <t>Đầu kỳ</t>
  </si>
  <si>
    <t>Trong kỳ</t>
  </si>
  <si>
    <t>Cuối kỳ</t>
  </si>
  <si>
    <t>Giao dịch hoán đổi ngày 22/04/2022</t>
  </si>
  <si>
    <t>CTCP Chứng khoán TPHCM</t>
  </si>
  <si>
    <t>Tài khoản: 3372: Phải trả cho NĐT về hoán đổi lại CCQ ETF - Tiền bán hộ</t>
  </si>
  <si>
    <t>Tài khoản: 3373: Phải trả cho NĐT về hoán đổi lại CCQ ETF - Tiền quyết toán</t>
  </si>
  <si>
    <t>Giao dịch hoán đổi ngày 19/04/2022</t>
  </si>
  <si>
    <t>CTCP Chứng khoán KIS</t>
  </si>
  <si>
    <t>Tài khoản: 33633 - Phải trả NĐT về tiền mua CK hạn chế (10%)</t>
  </si>
  <si>
    <t>Công ty Cổ phần Chứng khoán Kis Viet Nam</t>
  </si>
  <si>
    <t>Giao dịch hoán đổi ngày 21/04/2022</t>
  </si>
  <si>
    <t>Giao dịch hoán đổi ngày 25/04/2022</t>
  </si>
  <si>
    <t>Giao dịch hoán đổi ngày 26/04/2022</t>
  </si>
  <si>
    <t>Tài khoản: 3362: Phải trả cho Nhà đầu tư về đánh giá lại CK mua hộ cho NĐT</t>
  </si>
  <si>
    <t>TỔNG HỢP NHẬP - XUẤT - TỒN</t>
  </si>
  <si>
    <t>Mặt hàng</t>
  </si>
  <si>
    <t>Đvt</t>
  </si>
  <si>
    <t>Nhập</t>
  </si>
  <si>
    <t>Xuất</t>
  </si>
  <si>
    <t>Giá thị trường</t>
  </si>
  <si>
    <t>Đánh giá lại</t>
  </si>
  <si>
    <t>Giá trị thực mua</t>
  </si>
  <si>
    <t>Giá trị</t>
  </si>
  <si>
    <t>Cổ phiếu Ngân hàng TMCP Á Châu</t>
  </si>
  <si>
    <t>CP</t>
  </si>
  <si>
    <t>Tổng</t>
  </si>
  <si>
    <t>KHO MUA HỘ GDHD NGÀY 21/04/2022 KIS</t>
  </si>
  <si>
    <t>KHO MUA HỘ GDHD NGÀY 22/04/2022 KIS</t>
  </si>
  <si>
    <t>KHO MUA HỘ GDHD NGÀY 25/04/2022 KIS</t>
  </si>
  <si>
    <t>KHO MUA HỘ GDHD NGÀY 26/04/2022 KIS</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</si>
</sst>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_(* \(#,##0.00\);_(* &quot;-&quot;??_);_(@_)"/>
    <numFmt numFmtId="164" formatCode="#,##0;\(#,##0\);\ "/>
    <numFmt numFmtId="165" formatCode="#,##0.00%"/>
    <numFmt numFmtId="166" formatCode="dd\/mm\/yy"/>
    <numFmt numFmtId="167" formatCode="_-* #,##0.00&quot; &quot;_₫_-;\-* #,##0.00&quot; &quot;_₫_-;_-* &quot;-&quot;??&quot; &quot;_₫_-;_-@_-"/>
    <numFmt numFmtId="168" formatCode="_(* #,##0_);_(* \(#,##0\);_(* &quot;-&quot;??_);_(@_)"/>
    <numFmt numFmtId="169" formatCode="[$-409]d\-mmm\-yyyy;@"/>
    <numFmt numFmtId="170" formatCode="[$-1010409]d\ mmm\ yy;@"/>
    <numFmt numFmtId="171" formatCode="_-* #,##0.00\ _₫_-;\-* #,##0.00\ _₫_-;_-* &quot;-&quot;??\ _₫_-;_-@_-"/>
    <numFmt numFmtId="172" formatCode="_(* #,##0.0_);_(* \(#,##0.0\);_(* &quot;-&quot;?_);_(@_)"/>
    <numFmt numFmtId="173" formatCode="&quot;Ngày &quot;dd/mm/yyyy"/>
  </numFmts>
  <fonts count="44" x14ac:knownFonts="1">
    <font>
      <sz val="11"/>
      <color theme="1"/>
      <name val="Calibri"/>
      <family val="2"/>
      <scheme val="minor"/>
    </font>
    <font>
      <sz val="10"/>
      <color theme="1"/>
      <name val="Calibri"/>
      <family val="2"/>
      <scheme val="minor"/>
    </font>
    <font>
      <sz val="11"/>
      <color theme="1"/>
      <name val="Calibri"/>
      <family val="2"/>
      <scheme val="minor"/>
    </font>
    <font>
      <sz val="11"/>
      <color theme="0"/>
      <name val="Calibri"/>
      <family val="2"/>
      <scheme val="minor"/>
    </font>
    <font>
      <sz val="9.75"/>
      <color rgb="FF000000"/>
      <name val="Times New Roman"/>
      <family val="2"/>
    </font>
    <font>
      <b/>
      <i/>
      <sz val="9.5"/>
      <color rgb="FF000000"/>
      <name val="Times New Roman"/>
      <family val="2"/>
    </font>
    <font>
      <b/>
      <sz val="14"/>
      <color rgb="FF000000"/>
      <name val="Times New Roman"/>
      <family val="2"/>
    </font>
    <font>
      <b/>
      <i/>
      <sz val="10"/>
      <color rgb="FF000000"/>
      <name val="Times New Roman"/>
      <family val="2"/>
    </font>
    <font>
      <b/>
      <sz val="10"/>
      <color rgb="FF000000"/>
      <name val="Times New Roman"/>
      <family val="2"/>
    </font>
    <font>
      <sz val="10"/>
      <color rgb="FF000000"/>
      <name val="Times New Roman"/>
      <family val="2"/>
    </font>
    <font>
      <i/>
      <sz val="10"/>
      <color rgb="FF000000"/>
      <name val="Times New Roman"/>
      <family val="2"/>
    </font>
    <font>
      <b/>
      <sz val="9.75"/>
      <color rgb="FF000000"/>
      <name val="Times New Roman"/>
      <family val="2"/>
    </font>
    <font>
      <i/>
      <sz val="9.75"/>
      <color rgb="FF000000"/>
      <name val="Times New Roman"/>
      <family val="2"/>
    </font>
    <font>
      <b/>
      <i/>
      <sz val="8"/>
      <color rgb="FF000000"/>
      <name val="Tahoma"/>
      <family val="2"/>
    </font>
    <font>
      <i/>
      <sz val="7"/>
      <color rgb="FF000000"/>
      <name val="Tahoma"/>
      <family val="2"/>
    </font>
    <font>
      <b/>
      <sz val="9"/>
      <color rgb="FF000000"/>
      <name val="Tahoma"/>
      <family val="2"/>
    </font>
    <font>
      <sz val="8"/>
      <color rgb="FF000000"/>
      <name val="Tahoma"/>
      <family val="2"/>
    </font>
    <font>
      <sz val="11"/>
      <color rgb="FF000000"/>
      <name val="Times New Roman"/>
      <family val="2"/>
    </font>
    <font>
      <b/>
      <sz val="8"/>
      <color rgb="FF000000"/>
      <name val="Tahoma"/>
      <family val="2"/>
    </font>
    <font>
      <i/>
      <sz val="8"/>
      <color rgb="FF000000"/>
      <name val="Tahoma"/>
      <family val="2"/>
    </font>
    <font>
      <sz val="10"/>
      <color theme="1"/>
      <name val="Arial"/>
      <family val="2"/>
    </font>
    <font>
      <i/>
      <sz val="9"/>
      <color rgb="FF000000"/>
      <name val="Times New Roman"/>
      <family val="2"/>
    </font>
    <font>
      <b/>
      <sz val="14.25"/>
      <color rgb="FF000000"/>
      <name val="Times New Roman"/>
      <family val="2"/>
    </font>
    <font>
      <b/>
      <i/>
      <sz val="9.75"/>
      <color rgb="FF000000"/>
      <name val="Times New Roman"/>
      <family val="2"/>
    </font>
    <font>
      <b/>
      <sz val="10"/>
      <color rgb="FF000000"/>
      <name val="Tahoma"/>
      <family val="2"/>
    </font>
    <font>
      <sz val="8"/>
      <color rgb="FF000000"/>
      <name val="Times New Roman"/>
      <family val="2"/>
    </font>
    <font>
      <sz val="10"/>
      <name val="Arial"/>
      <family val="2"/>
    </font>
    <font>
      <b/>
      <i/>
      <sz val="10"/>
      <name val="Arial"/>
      <family val="2"/>
    </font>
    <font>
      <b/>
      <i/>
      <sz val="10"/>
      <color theme="1"/>
      <name val="Arial"/>
      <family val="2"/>
    </font>
    <font>
      <i/>
      <sz val="10"/>
      <name val="Arial"/>
      <family val="2"/>
    </font>
    <font>
      <b/>
      <sz val="10"/>
      <color theme="1"/>
      <name val="Arial"/>
      <family val="2"/>
    </font>
    <font>
      <i/>
      <sz val="10"/>
      <color rgb="FFFF0000"/>
      <name val="Arial"/>
      <family val="2"/>
    </font>
    <font>
      <sz val="10"/>
      <color theme="0"/>
      <name val="Arial"/>
      <family val="2"/>
    </font>
    <font>
      <sz val="10"/>
      <color rgb="FFFF0000"/>
      <name val="Arial"/>
      <family val="2"/>
    </font>
    <font>
      <b/>
      <sz val="9"/>
      <color indexed="81"/>
      <name val="Tahoma"/>
      <family val="2"/>
    </font>
    <font>
      <sz val="9"/>
      <color indexed="81"/>
      <name val="Tahoma"/>
      <family val="2"/>
    </font>
    <font>
      <sz val="11"/>
      <color indexed="8"/>
      <name val="Calibri"/>
      <family val="2"/>
      <scheme val="minor"/>
    </font>
    <font>
      <b/>
      <sz val="14.25"/>
      <color indexed="8"/>
      <name val="Times New Roman"/>
      <family val="2"/>
    </font>
    <font>
      <b/>
      <sz val="9.75"/>
      <color indexed="8"/>
      <name val="Times New Roman"/>
      <family val="2"/>
    </font>
    <font>
      <sz val="9.75"/>
      <color indexed="8"/>
      <name val="Times New Roman"/>
      <family val="2"/>
    </font>
    <font>
      <i/>
      <sz val="9.75"/>
      <color indexed="8"/>
      <name val="Times New Roman"/>
      <family val="2"/>
    </font>
    <font>
      <b/>
      <sz val="11"/>
      <color indexed="8"/>
      <name val="Calibri"/>
      <family val="2"/>
      <scheme val="minor"/>
    </font>
    <font>
      <b/>
      <i/>
      <sz val="9.75"/>
      <color indexed="8"/>
      <name val="Times New Roman"/>
      <family val="2"/>
    </font>
    <font>
      <b/>
      <sz val="9.75"/>
      <color indexed="8"/>
      <name val="Times New Roman"/>
      <family val="1"/>
    </font>
  </fonts>
  <fills count="11">
    <fill>
      <patternFill patternType="none"/>
    </fill>
    <fill>
      <patternFill patternType="gray125"/>
    </fill>
    <fill>
      <patternFill patternType="solid">
        <fgColor theme="8"/>
      </patternFill>
    </fill>
    <fill>
      <patternFill patternType="solid">
        <fgColor rgb="FFFFFFFF"/>
        <bgColor indexed="64"/>
      </patternFill>
    </fill>
    <fill>
      <patternFill patternType="solid">
        <fgColor rgb="FFFFFFF0"/>
        <bgColor indexed="64"/>
      </patternFill>
    </fill>
    <fill>
      <patternFill patternType="solid">
        <fgColor rgb="FFFFC080"/>
        <bgColor indexed="64"/>
      </patternFill>
    </fill>
    <fill>
      <patternFill patternType="solid">
        <fgColor rgb="FFFDF5E6"/>
        <bgColor indexed="64"/>
      </patternFill>
    </fill>
    <fill>
      <patternFill patternType="solid">
        <fgColor rgb="FFFAFAD2"/>
        <bgColor indexed="64"/>
      </patternFill>
    </fill>
    <fill>
      <patternFill patternType="solid">
        <fgColor rgb="FFFFFF00"/>
        <bgColor indexed="64"/>
      </patternFill>
    </fill>
    <fill>
      <patternFill patternType="solid">
        <fgColor theme="5" tint="0.39997558519241921"/>
        <bgColor indexed="64"/>
      </patternFill>
    </fill>
    <fill>
      <patternFill patternType="solid">
        <fgColor indexed="9"/>
        <bgColor indexed="64"/>
      </patternFill>
    </fill>
  </fills>
  <borders count="41">
    <border>
      <left/>
      <right/>
      <top/>
      <bottom/>
      <diagonal/>
    </border>
    <border>
      <left/>
      <right/>
      <top/>
      <bottom style="thin">
        <color rgb="FF000000"/>
      </bottom>
      <diagonal/>
    </border>
    <border>
      <left style="thin">
        <color rgb="FF000000"/>
      </left>
      <right style="thin">
        <color rgb="FFA0A0A0"/>
      </right>
      <top style="thin">
        <color rgb="FF000000"/>
      </top>
      <bottom style="thin">
        <color rgb="FFA0A0A0"/>
      </bottom>
      <diagonal/>
    </border>
    <border>
      <left/>
      <right style="thin">
        <color rgb="FFA0A0A0"/>
      </right>
      <top style="thin">
        <color rgb="FF000000"/>
      </top>
      <bottom style="thin">
        <color rgb="FFA0A0A0"/>
      </bottom>
      <diagonal/>
    </border>
    <border>
      <left/>
      <right style="thin">
        <color rgb="FF000000"/>
      </right>
      <top style="thin">
        <color rgb="FF000000"/>
      </top>
      <bottom style="thin">
        <color rgb="FFA0A0A0"/>
      </bottom>
      <diagonal/>
    </border>
    <border>
      <left style="thin">
        <color rgb="FF000000"/>
      </left>
      <right style="thin">
        <color rgb="FFE3E3E3"/>
      </right>
      <top/>
      <bottom style="thin">
        <color rgb="FFE3E3E3"/>
      </bottom>
      <diagonal/>
    </border>
    <border>
      <left/>
      <right style="thin">
        <color rgb="FFE3E3E3"/>
      </right>
      <top/>
      <bottom style="thin">
        <color rgb="FFE3E3E3"/>
      </bottom>
      <diagonal/>
    </border>
    <border>
      <left/>
      <right style="thin">
        <color rgb="FF000000"/>
      </right>
      <top/>
      <bottom style="thin">
        <color rgb="FFE3E3E3"/>
      </bottom>
      <diagonal/>
    </border>
    <border>
      <left style="thin">
        <color rgb="FF000000"/>
      </left>
      <right style="thin">
        <color rgb="FFE3E3E3"/>
      </right>
      <top/>
      <bottom style="thin">
        <color rgb="FF000000"/>
      </bottom>
      <diagonal/>
    </border>
    <border>
      <left/>
      <right style="thin">
        <color rgb="FFE3E3E3"/>
      </right>
      <top/>
      <bottom style="thin">
        <color rgb="FF000000"/>
      </bottom>
      <diagonal/>
    </border>
    <border>
      <left/>
      <right style="thin">
        <color rgb="FF000000"/>
      </right>
      <top/>
      <bottom style="thin">
        <color rgb="FF000000"/>
      </bottom>
      <diagonal/>
    </border>
    <border>
      <left style="thin">
        <color rgb="FF000000"/>
      </left>
      <right style="thin">
        <color rgb="FFA0A0A0"/>
      </right>
      <top/>
      <bottom style="thin">
        <color rgb="FFA0A0A0"/>
      </bottom>
      <diagonal/>
    </border>
    <border>
      <left/>
      <right style="thin">
        <color rgb="FFA0A0A0"/>
      </right>
      <top/>
      <bottom style="thin">
        <color rgb="FFA0A0A0"/>
      </bottom>
      <diagonal/>
    </border>
    <border>
      <left/>
      <right style="thin">
        <color rgb="FF000000"/>
      </right>
      <top/>
      <bottom style="thin">
        <color rgb="FFA0A0A0"/>
      </bottom>
      <diagonal/>
    </border>
    <border>
      <left style="thin">
        <color rgb="FF000000"/>
      </left>
      <right style="thin">
        <color rgb="FFA0A0A0"/>
      </right>
      <top style="thin">
        <color rgb="FF000000"/>
      </top>
      <bottom style="thin">
        <color rgb="FF000000"/>
      </bottom>
      <diagonal/>
    </border>
    <border>
      <left/>
      <right style="thin">
        <color rgb="FFA0A0A0"/>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rgb="FFA0A0A0"/>
      </right>
      <top style="thin">
        <color indexed="64"/>
      </top>
      <bottom style="thin">
        <color rgb="FFA0A0A0"/>
      </bottom>
      <diagonal/>
    </border>
    <border>
      <left/>
      <right style="thin">
        <color rgb="FFA0A0A0"/>
      </right>
      <top style="thin">
        <color indexed="64"/>
      </top>
      <bottom style="thin">
        <color rgb="FFA0A0A0"/>
      </bottom>
      <diagonal/>
    </border>
    <border>
      <left/>
      <right style="thin">
        <color indexed="64"/>
      </right>
      <top style="thin">
        <color indexed="64"/>
      </top>
      <bottom style="thin">
        <color rgb="FFA0A0A0"/>
      </bottom>
      <diagonal/>
    </border>
    <border>
      <left style="thin">
        <color indexed="64"/>
      </left>
      <right style="thin">
        <color rgb="FFA0A0A0"/>
      </right>
      <top/>
      <bottom style="thin">
        <color rgb="FFA0A0A0"/>
      </bottom>
      <diagonal/>
    </border>
    <border>
      <left/>
      <right style="thin">
        <color indexed="64"/>
      </right>
      <top/>
      <bottom style="thin">
        <color rgb="FFA0A0A0"/>
      </bottom>
      <diagonal/>
    </border>
    <border>
      <left style="thin">
        <color indexed="64"/>
      </left>
      <right style="thin">
        <color rgb="FFE3E3E3"/>
      </right>
      <top/>
      <bottom style="thin">
        <color rgb="FFE3E3E3"/>
      </bottom>
      <diagonal/>
    </border>
    <border>
      <left style="thin">
        <color rgb="FFE3E3E3"/>
      </left>
      <right/>
      <top style="thin">
        <color rgb="FFE3E3E3"/>
      </top>
      <bottom style="thin">
        <color rgb="FFE3E3E3"/>
      </bottom>
      <diagonal/>
    </border>
    <border>
      <left/>
      <right style="thin">
        <color rgb="FFE3E3E3"/>
      </right>
      <top style="thin">
        <color rgb="FFE3E3E3"/>
      </top>
      <bottom style="thin">
        <color rgb="FFE3E3E3"/>
      </bottom>
      <diagonal/>
    </border>
    <border>
      <left/>
      <right style="thin">
        <color indexed="64"/>
      </right>
      <top/>
      <bottom style="thin">
        <color rgb="FFE3E3E3"/>
      </bottom>
      <diagonal/>
    </border>
    <border>
      <left style="thin">
        <color indexed="64"/>
      </left>
      <right style="thin">
        <color rgb="FFE3E3E3"/>
      </right>
      <top/>
      <bottom style="thin">
        <color indexed="64"/>
      </bottom>
      <diagonal/>
    </border>
    <border>
      <left/>
      <right style="thin">
        <color rgb="FFE3E3E3"/>
      </right>
      <top/>
      <bottom style="thin">
        <color indexed="64"/>
      </bottom>
      <diagonal/>
    </border>
    <border>
      <left/>
      <right style="thin">
        <color indexed="64"/>
      </right>
      <top/>
      <bottom style="thin">
        <color indexed="64"/>
      </bottom>
      <diagonal/>
    </border>
    <border>
      <left style="thin">
        <color rgb="FFE3E3E3"/>
      </left>
      <right/>
      <top style="thin">
        <color rgb="FFE3E3E3"/>
      </top>
      <bottom style="thin">
        <color indexed="64"/>
      </bottom>
      <diagonal/>
    </border>
    <border>
      <left style="thin">
        <color indexed="8"/>
      </left>
      <right style="thin">
        <color indexed="64"/>
      </right>
      <top style="thin">
        <color indexed="64"/>
      </top>
      <bottom/>
      <diagonal/>
    </border>
    <border>
      <left style="thin">
        <color indexed="64"/>
      </left>
      <right style="thin">
        <color indexed="8"/>
      </right>
      <top style="thin">
        <color indexed="8"/>
      </top>
      <bottom/>
      <diagonal/>
    </border>
    <border>
      <left style="thin">
        <color indexed="8"/>
      </left>
      <right style="thin">
        <color indexed="64"/>
      </right>
      <top/>
      <bottom/>
      <diagonal/>
    </border>
    <border>
      <left style="thin">
        <color indexed="64"/>
      </left>
      <right style="thin">
        <color indexed="8"/>
      </right>
      <top/>
      <bottom style="thin">
        <color rgb="FFA0A0A0"/>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indexed="64"/>
      </bottom>
      <diagonal/>
    </border>
  </borders>
  <cellStyleXfs count="12">
    <xf numFmtId="0" fontId="0" fillId="0" borderId="0"/>
    <xf numFmtId="0" fontId="1" fillId="0" borderId="0"/>
    <xf numFmtId="43" fontId="2" fillId="0" borderId="0" applyFont="0" applyFill="0" applyBorder="0" applyAlignment="0" applyProtection="0"/>
    <xf numFmtId="43" fontId="20" fillId="0" borderId="0" applyFont="0" applyFill="0" applyBorder="0" applyAlignment="0" applyProtection="0"/>
    <xf numFmtId="0" fontId="26" fillId="0" borderId="0"/>
    <xf numFmtId="0" fontId="2" fillId="0" borderId="0"/>
    <xf numFmtId="167" fontId="2" fillId="0" borderId="0" applyFont="0" applyFill="0" applyBorder="0" applyAlignment="0" applyProtection="0"/>
    <xf numFmtId="0" fontId="3" fillId="2" borderId="0" applyNumberFormat="0" applyBorder="0" applyAlignment="0" applyProtection="0"/>
    <xf numFmtId="9" fontId="2" fillId="0" borderId="0" applyFont="0" applyFill="0" applyBorder="0" applyAlignment="0" applyProtection="0"/>
    <xf numFmtId="171" fontId="2" fillId="0" borderId="0" applyFont="0" applyFill="0" applyBorder="0" applyAlignment="0" applyProtection="0"/>
    <xf numFmtId="0" fontId="36" fillId="0" borderId="0">
      <alignment vertical="center"/>
    </xf>
    <xf numFmtId="0" fontId="36" fillId="0" borderId="0">
      <alignment vertical="center"/>
    </xf>
  </cellStyleXfs>
  <cellXfs count="285">
    <xf numFmtId="0" fontId="0" fillId="0" borderId="0" xfId="0"/>
    <xf numFmtId="0" fontId="0" fillId="0" borderId="0" xfId="0" applyFont="1"/>
    <xf numFmtId="0" fontId="4" fillId="3" borderId="0" xfId="0" applyNumberFormat="1" applyFont="1" applyFill="1" applyBorder="1" applyAlignment="1" applyProtection="1">
      <alignment horizontal="left" vertical="top"/>
    </xf>
    <xf numFmtId="0" fontId="8" fillId="3" borderId="0" xfId="0" applyNumberFormat="1" applyFont="1" applyFill="1" applyBorder="1" applyAlignment="1" applyProtection="1">
      <alignment horizontal="center" vertical="top"/>
    </xf>
    <xf numFmtId="0" fontId="8" fillId="3" borderId="0" xfId="0" applyNumberFormat="1" applyFont="1" applyFill="1" applyBorder="1" applyAlignment="1" applyProtection="1">
      <alignment horizontal="left" vertical="top"/>
    </xf>
    <xf numFmtId="0" fontId="9" fillId="3" borderId="0" xfId="0" applyNumberFormat="1" applyFont="1" applyFill="1" applyBorder="1" applyAlignment="1" applyProtection="1">
      <alignment horizontal="left" vertical="top"/>
    </xf>
    <xf numFmtId="0" fontId="4" fillId="3" borderId="1" xfId="0" applyNumberFormat="1" applyFont="1" applyFill="1" applyBorder="1" applyAlignment="1" applyProtection="1">
      <alignment horizontal="left" vertical="top"/>
    </xf>
    <xf numFmtId="0" fontId="8" fillId="4" borderId="3" xfId="0" applyNumberFormat="1" applyFont="1" applyFill="1" applyBorder="1" applyAlignment="1" applyProtection="1">
      <alignment horizontal="center" vertical="center" wrapText="1"/>
    </xf>
    <xf numFmtId="0" fontId="11" fillId="4" borderId="4" xfId="0" applyNumberFormat="1" applyFont="1" applyFill="1" applyBorder="1" applyAlignment="1" applyProtection="1">
      <alignment horizontal="center" vertical="center" wrapText="1"/>
    </xf>
    <xf numFmtId="3" fontId="11" fillId="3" borderId="6" xfId="0" applyNumberFormat="1" applyFont="1" applyFill="1" applyBorder="1" applyAlignment="1" applyProtection="1">
      <alignment horizontal="center" vertical="top"/>
    </xf>
    <xf numFmtId="3" fontId="11" fillId="3" borderId="7" xfId="0" applyNumberFormat="1" applyFont="1" applyFill="1" applyBorder="1" applyAlignment="1" applyProtection="1">
      <alignment horizontal="right" vertical="top"/>
    </xf>
    <xf numFmtId="3" fontId="4" fillId="3" borderId="6" xfId="0" applyNumberFormat="1" applyFont="1" applyFill="1" applyBorder="1" applyAlignment="1" applyProtection="1">
      <alignment horizontal="center" vertical="top"/>
    </xf>
    <xf numFmtId="3" fontId="4" fillId="3" borderId="7" xfId="0" applyNumberFormat="1" applyFont="1" applyFill="1" applyBorder="1" applyAlignment="1" applyProtection="1">
      <alignment horizontal="right" vertical="top"/>
    </xf>
    <xf numFmtId="3" fontId="12" fillId="3" borderId="6" xfId="0" applyNumberFormat="1" applyFont="1" applyFill="1" applyBorder="1" applyAlignment="1" applyProtection="1">
      <alignment horizontal="center" vertical="top"/>
    </xf>
    <xf numFmtId="3" fontId="12" fillId="3" borderId="7" xfId="0" applyNumberFormat="1" applyFont="1" applyFill="1" applyBorder="1" applyAlignment="1" applyProtection="1">
      <alignment horizontal="right" vertical="top"/>
    </xf>
    <xf numFmtId="4" fontId="4" fillId="3" borderId="6" xfId="0" applyNumberFormat="1" applyFont="1" applyFill="1" applyBorder="1" applyAlignment="1" applyProtection="1">
      <alignment horizontal="center" vertical="top"/>
    </xf>
    <xf numFmtId="4" fontId="4" fillId="3" borderId="7" xfId="0" applyNumberFormat="1" applyFont="1" applyFill="1" applyBorder="1" applyAlignment="1" applyProtection="1">
      <alignment horizontal="right" vertical="top"/>
    </xf>
    <xf numFmtId="3" fontId="4" fillId="3" borderId="9" xfId="0" applyNumberFormat="1" applyFont="1" applyFill="1" applyBorder="1" applyAlignment="1" applyProtection="1">
      <alignment horizontal="center" vertical="top"/>
    </xf>
    <xf numFmtId="0" fontId="17" fillId="3" borderId="0" xfId="0" applyNumberFormat="1" applyFont="1" applyFill="1" applyBorder="1" applyAlignment="1" applyProtection="1">
      <alignment horizontal="center" vertical="top"/>
    </xf>
    <xf numFmtId="0" fontId="18" fillId="3" borderId="0" xfId="0" applyNumberFormat="1" applyFont="1" applyFill="1" applyBorder="1" applyAlignment="1" applyProtection="1">
      <alignment horizontal="left" vertical="top"/>
    </xf>
    <xf numFmtId="0" fontId="19" fillId="3" borderId="0" xfId="0" applyNumberFormat="1" applyFont="1" applyFill="1" applyBorder="1" applyAlignment="1" applyProtection="1">
      <alignment horizontal="left" vertical="top"/>
    </xf>
    <xf numFmtId="0" fontId="18" fillId="3" borderId="0" xfId="0" applyNumberFormat="1" applyFont="1" applyFill="1" applyBorder="1" applyAlignment="1" applyProtection="1">
      <alignment horizontal="left" vertical="center"/>
    </xf>
    <xf numFmtId="0" fontId="16" fillId="3" borderId="1" xfId="0" applyNumberFormat="1" applyFont="1" applyFill="1" applyBorder="1" applyAlignment="1" applyProtection="1">
      <alignment horizontal="left" vertical="top"/>
    </xf>
    <xf numFmtId="0" fontId="19" fillId="3" borderId="1" xfId="0" applyNumberFormat="1" applyFont="1" applyFill="1" applyBorder="1" applyAlignment="1" applyProtection="1">
      <alignment horizontal="right" vertical="top"/>
    </xf>
    <xf numFmtId="0" fontId="18" fillId="5" borderId="2" xfId="0" applyNumberFormat="1" applyFont="1" applyFill="1" applyBorder="1" applyAlignment="1" applyProtection="1">
      <alignment horizontal="center" vertical="center" wrapText="1"/>
    </xf>
    <xf numFmtId="0" fontId="18" fillId="5" borderId="3" xfId="0" applyNumberFormat="1" applyFont="1" applyFill="1" applyBorder="1" applyAlignment="1" applyProtection="1">
      <alignment horizontal="center" vertical="center" wrapText="1"/>
    </xf>
    <xf numFmtId="0" fontId="18" fillId="5" borderId="4" xfId="0" applyNumberFormat="1" applyFont="1" applyFill="1" applyBorder="1" applyAlignment="1" applyProtection="1">
      <alignment horizontal="center" vertical="center" wrapText="1"/>
    </xf>
    <xf numFmtId="0" fontId="16" fillId="3" borderId="5" xfId="0" applyNumberFormat="1" applyFont="1" applyFill="1" applyBorder="1" applyAlignment="1" applyProtection="1">
      <alignment horizontal="center" vertical="center"/>
    </xf>
    <xf numFmtId="0" fontId="16" fillId="3" borderId="6" xfId="0" applyNumberFormat="1" applyFont="1" applyFill="1" applyBorder="1" applyAlignment="1" applyProtection="1">
      <alignment horizontal="left" vertical="top" wrapText="1"/>
    </xf>
    <xf numFmtId="0" fontId="16" fillId="3" borderId="6" xfId="0" applyNumberFormat="1" applyFont="1" applyFill="1" applyBorder="1" applyAlignment="1" applyProtection="1">
      <alignment horizontal="left" vertical="top"/>
    </xf>
    <xf numFmtId="3" fontId="16" fillId="3" borderId="6" xfId="0" applyNumberFormat="1" applyFont="1" applyFill="1" applyBorder="1" applyAlignment="1" applyProtection="1">
      <alignment horizontal="right" vertical="top"/>
    </xf>
    <xf numFmtId="3" fontId="16" fillId="3" borderId="7" xfId="0" applyNumberFormat="1" applyFont="1" applyFill="1" applyBorder="1" applyAlignment="1" applyProtection="1">
      <alignment horizontal="right" vertical="top"/>
    </xf>
    <xf numFmtId="0" fontId="16" fillId="3" borderId="8" xfId="0" applyNumberFormat="1" applyFont="1" applyFill="1" applyBorder="1" applyAlignment="1" applyProtection="1">
      <alignment horizontal="center" vertical="center"/>
    </xf>
    <xf numFmtId="0" fontId="16" fillId="3" borderId="9" xfId="0" applyNumberFormat="1" applyFont="1" applyFill="1" applyBorder="1" applyAlignment="1" applyProtection="1">
      <alignment horizontal="left" vertical="top" wrapText="1"/>
    </xf>
    <xf numFmtId="0" fontId="16" fillId="3" borderId="9" xfId="0" applyNumberFormat="1" applyFont="1" applyFill="1" applyBorder="1" applyAlignment="1" applyProtection="1">
      <alignment horizontal="left" vertical="top"/>
    </xf>
    <xf numFmtId="43" fontId="16" fillId="3" borderId="9" xfId="3" applyFont="1" applyFill="1" applyBorder="1" applyAlignment="1" applyProtection="1">
      <alignment horizontal="right" vertical="top"/>
    </xf>
    <xf numFmtId="43" fontId="16" fillId="3" borderId="10" xfId="3" applyFont="1" applyFill="1" applyBorder="1" applyAlignment="1" applyProtection="1">
      <alignment horizontal="right" vertical="top"/>
    </xf>
    <xf numFmtId="0" fontId="11" fillId="3" borderId="0" xfId="0" applyNumberFormat="1" applyFont="1" applyFill="1" applyBorder="1" applyAlignment="1" applyProtection="1">
      <alignment horizontal="left" vertical="center" wrapText="1"/>
    </xf>
    <xf numFmtId="0" fontId="11" fillId="4" borderId="12" xfId="0" applyNumberFormat="1" applyFont="1" applyFill="1" applyBorder="1" applyAlignment="1" applyProtection="1">
      <alignment horizontal="center" vertical="center" wrapText="1"/>
    </xf>
    <xf numFmtId="0" fontId="11" fillId="4" borderId="13" xfId="0" applyNumberFormat="1" applyFont="1" applyFill="1" applyBorder="1" applyAlignment="1" applyProtection="1">
      <alignment horizontal="center" vertical="center" wrapText="1"/>
    </xf>
    <xf numFmtId="0" fontId="4" fillId="4" borderId="11" xfId="0" applyNumberFormat="1" applyFont="1" applyFill="1" applyBorder="1" applyAlignment="1" applyProtection="1">
      <alignment horizontal="center" vertical="center" wrapText="1"/>
    </xf>
    <xf numFmtId="0" fontId="4" fillId="4" borderId="12" xfId="0" applyNumberFormat="1" applyFont="1" applyFill="1" applyBorder="1" applyAlignment="1" applyProtection="1">
      <alignment horizontal="center" vertical="center" wrapText="1"/>
    </xf>
    <xf numFmtId="0" fontId="4" fillId="4" borderId="13" xfId="0" applyNumberFormat="1" applyFont="1" applyFill="1" applyBorder="1" applyAlignment="1" applyProtection="1">
      <alignment horizontal="center" vertical="center" wrapText="1"/>
    </xf>
    <xf numFmtId="0" fontId="11" fillId="6" borderId="5" xfId="0" applyNumberFormat="1" applyFont="1" applyFill="1" applyBorder="1" applyAlignment="1" applyProtection="1">
      <alignment horizontal="left" vertical="top"/>
    </xf>
    <xf numFmtId="0" fontId="11" fillId="6" borderId="6" xfId="0" applyNumberFormat="1" applyFont="1" applyFill="1" applyBorder="1" applyAlignment="1" applyProtection="1">
      <alignment horizontal="left" vertical="top" wrapText="1"/>
    </xf>
    <xf numFmtId="3" fontId="11" fillId="6" borderId="6" xfId="0" applyNumberFormat="1" applyFont="1" applyFill="1" applyBorder="1" applyAlignment="1" applyProtection="1">
      <alignment horizontal="right" vertical="top"/>
    </xf>
    <xf numFmtId="3" fontId="11" fillId="6" borderId="7" xfId="0" applyNumberFormat="1" applyFont="1" applyFill="1" applyBorder="1" applyAlignment="1" applyProtection="1">
      <alignment horizontal="right" vertical="top"/>
    </xf>
    <xf numFmtId="0" fontId="4" fillId="3" borderId="5" xfId="0" applyNumberFormat="1" applyFont="1" applyFill="1" applyBorder="1" applyAlignment="1" applyProtection="1">
      <alignment horizontal="left" vertical="top"/>
    </xf>
    <xf numFmtId="0" fontId="4" fillId="3" borderId="6" xfId="0" applyNumberFormat="1" applyFont="1" applyFill="1" applyBorder="1" applyAlignment="1" applyProtection="1">
      <alignment horizontal="left" vertical="top" wrapText="1"/>
    </xf>
    <xf numFmtId="3" fontId="4" fillId="3" borderId="6" xfId="0" applyNumberFormat="1" applyFont="1" applyFill="1" applyBorder="1" applyAlignment="1" applyProtection="1">
      <alignment horizontal="right" vertical="top"/>
    </xf>
    <xf numFmtId="0" fontId="11" fillId="7" borderId="8" xfId="0" applyNumberFormat="1" applyFont="1" applyFill="1" applyBorder="1" applyAlignment="1" applyProtection="1">
      <alignment horizontal="left" vertical="top"/>
    </xf>
    <xf numFmtId="0" fontId="11" fillId="7" borderId="9" xfId="0" applyNumberFormat="1" applyFont="1" applyFill="1" applyBorder="1" applyAlignment="1" applyProtection="1">
      <alignment horizontal="left" vertical="top" wrapText="1"/>
    </xf>
    <xf numFmtId="3" fontId="11" fillId="7" borderId="9" xfId="0" applyNumberFormat="1" applyFont="1" applyFill="1" applyBorder="1" applyAlignment="1" applyProtection="1">
      <alignment horizontal="right" vertical="top"/>
    </xf>
    <xf numFmtId="3" fontId="11" fillId="7" borderId="10" xfId="0" applyNumberFormat="1" applyFont="1" applyFill="1" applyBorder="1" applyAlignment="1" applyProtection="1">
      <alignment horizontal="right" vertical="top"/>
    </xf>
    <xf numFmtId="0" fontId="18" fillId="3" borderId="0" xfId="0" applyNumberFormat="1" applyFont="1" applyFill="1" applyBorder="1" applyAlignment="1" applyProtection="1">
      <alignment horizontal="center" vertical="top"/>
    </xf>
    <xf numFmtId="0" fontId="11" fillId="4" borderId="2" xfId="0" applyNumberFormat="1" applyFont="1" applyFill="1" applyBorder="1" applyAlignment="1" applyProtection="1">
      <alignment horizontal="center" vertical="center" wrapText="1"/>
    </xf>
    <xf numFmtId="0" fontId="11" fillId="4" borderId="3" xfId="0" applyNumberFormat="1" applyFont="1" applyFill="1" applyBorder="1" applyAlignment="1" applyProtection="1">
      <alignment horizontal="center" vertical="center" wrapText="1"/>
    </xf>
    <xf numFmtId="0" fontId="11" fillId="3" borderId="5" xfId="0" applyNumberFormat="1" applyFont="1" applyFill="1" applyBorder="1" applyAlignment="1" applyProtection="1">
      <alignment horizontal="center" vertical="top"/>
    </xf>
    <xf numFmtId="0" fontId="11" fillId="3" borderId="6" xfId="0" applyNumberFormat="1" applyFont="1" applyFill="1" applyBorder="1" applyAlignment="1" applyProtection="1">
      <alignment horizontal="left" vertical="top" wrapText="1"/>
    </xf>
    <xf numFmtId="0" fontId="11" fillId="3" borderId="6" xfId="0" applyNumberFormat="1" applyFont="1" applyFill="1" applyBorder="1" applyAlignment="1" applyProtection="1">
      <alignment horizontal="center" vertical="top"/>
    </xf>
    <xf numFmtId="164" fontId="11" fillId="3" borderId="6" xfId="0" applyNumberFormat="1" applyFont="1" applyFill="1" applyBorder="1" applyAlignment="1" applyProtection="1">
      <alignment horizontal="right" vertical="top"/>
    </xf>
    <xf numFmtId="165" fontId="11" fillId="3" borderId="6" xfId="0" applyNumberFormat="1" applyFont="1" applyFill="1" applyBorder="1" applyAlignment="1" applyProtection="1">
      <alignment horizontal="right" vertical="top"/>
    </xf>
    <xf numFmtId="164" fontId="11" fillId="3" borderId="7" xfId="0" applyNumberFormat="1" applyFont="1" applyFill="1" applyBorder="1" applyAlignment="1" applyProtection="1">
      <alignment horizontal="right" vertical="top"/>
    </xf>
    <xf numFmtId="0" fontId="4" fillId="3" borderId="5" xfId="0" applyNumberFormat="1" applyFont="1" applyFill="1" applyBorder="1" applyAlignment="1" applyProtection="1">
      <alignment horizontal="center" vertical="top"/>
    </xf>
    <xf numFmtId="0" fontId="4" fillId="3" borderId="6" xfId="0" applyNumberFormat="1" applyFont="1" applyFill="1" applyBorder="1" applyAlignment="1" applyProtection="1">
      <alignment horizontal="left" vertical="top"/>
    </xf>
    <xf numFmtId="0" fontId="4" fillId="3" borderId="6" xfId="0" applyNumberFormat="1" applyFont="1" applyFill="1" applyBorder="1" applyAlignment="1" applyProtection="1">
      <alignment horizontal="center" vertical="top"/>
    </xf>
    <xf numFmtId="164" fontId="4" fillId="3" borderId="6" xfId="0" applyNumberFormat="1" applyFont="1" applyFill="1" applyBorder="1" applyAlignment="1" applyProtection="1">
      <alignment horizontal="right" vertical="top"/>
    </xf>
    <xf numFmtId="165" fontId="4" fillId="3" borderId="6" xfId="0" applyNumberFormat="1" applyFont="1" applyFill="1" applyBorder="1" applyAlignment="1" applyProtection="1">
      <alignment horizontal="right" vertical="top"/>
    </xf>
    <xf numFmtId="164" fontId="4" fillId="3" borderId="7" xfId="0" applyNumberFormat="1" applyFont="1" applyFill="1" applyBorder="1" applyAlignment="1" applyProtection="1">
      <alignment horizontal="right" vertical="top"/>
    </xf>
    <xf numFmtId="0" fontId="11" fillId="3" borderId="8" xfId="0" applyNumberFormat="1" applyFont="1" applyFill="1" applyBorder="1" applyAlignment="1" applyProtection="1">
      <alignment horizontal="center" vertical="top"/>
    </xf>
    <xf numFmtId="0" fontId="11" fillId="3" borderId="9" xfId="0" applyNumberFormat="1" applyFont="1" applyFill="1" applyBorder="1" applyAlignment="1" applyProtection="1">
      <alignment horizontal="left" vertical="top" wrapText="1"/>
    </xf>
    <xf numFmtId="0" fontId="11" fillId="3" borderId="9" xfId="0" applyNumberFormat="1" applyFont="1" applyFill="1" applyBorder="1" applyAlignment="1" applyProtection="1">
      <alignment horizontal="center" vertical="top"/>
    </xf>
    <xf numFmtId="164" fontId="11" fillId="3" borderId="9" xfId="0" applyNumberFormat="1" applyFont="1" applyFill="1" applyBorder="1" applyAlignment="1" applyProtection="1">
      <alignment horizontal="right" vertical="top"/>
    </xf>
    <xf numFmtId="165" fontId="11" fillId="3" borderId="9" xfId="0" applyNumberFormat="1" applyFont="1" applyFill="1" applyBorder="1" applyAlignment="1" applyProtection="1">
      <alignment horizontal="right" vertical="top"/>
    </xf>
    <xf numFmtId="164" fontId="11" fillId="3" borderId="10" xfId="0" applyNumberFormat="1" applyFont="1" applyFill="1" applyBorder="1" applyAlignment="1" applyProtection="1">
      <alignment horizontal="right" vertical="top"/>
    </xf>
    <xf numFmtId="0" fontId="19" fillId="3" borderId="0" xfId="0" applyNumberFormat="1" applyFont="1" applyFill="1" applyBorder="1" applyAlignment="1" applyProtection="1">
      <alignment horizontal="left" vertical="top" wrapText="1"/>
    </xf>
    <xf numFmtId="0" fontId="18" fillId="4" borderId="14" xfId="0" applyNumberFormat="1" applyFont="1" applyFill="1" applyBorder="1" applyAlignment="1" applyProtection="1">
      <alignment horizontal="center" vertical="center" wrapText="1"/>
    </xf>
    <xf numFmtId="0" fontId="18" fillId="4" borderId="15" xfId="0" applyNumberFormat="1" applyFont="1" applyFill="1" applyBorder="1" applyAlignment="1" applyProtection="1">
      <alignment horizontal="center" vertical="center" wrapText="1"/>
    </xf>
    <xf numFmtId="0" fontId="25" fillId="3" borderId="0" xfId="0" applyNumberFormat="1" applyFont="1" applyFill="1" applyBorder="1" applyAlignment="1" applyProtection="1">
      <alignment horizontal="left" vertical="top"/>
    </xf>
    <xf numFmtId="0" fontId="16" fillId="3" borderId="0" xfId="0" applyNumberFormat="1" applyFont="1" applyFill="1" applyBorder="1" applyAlignment="1" applyProtection="1">
      <alignment horizontal="center" vertical="top"/>
    </xf>
    <xf numFmtId="0" fontId="11" fillId="4" borderId="11" xfId="0" applyNumberFormat="1" applyFont="1" applyFill="1" applyBorder="1" applyAlignment="1" applyProtection="1">
      <alignment horizontal="center" vertical="center" wrapText="1"/>
    </xf>
    <xf numFmtId="166" fontId="11" fillId="3" borderId="5" xfId="0" applyNumberFormat="1" applyFont="1" applyFill="1" applyBorder="1" applyAlignment="1" applyProtection="1">
      <alignment horizontal="center" vertical="top"/>
    </xf>
    <xf numFmtId="0" fontId="11" fillId="3" borderId="6" xfId="0" applyNumberFormat="1" applyFont="1" applyFill="1" applyBorder="1" applyAlignment="1" applyProtection="1">
      <alignment horizontal="center" vertical="top" wrapText="1"/>
    </xf>
    <xf numFmtId="3" fontId="11" fillId="3" borderId="6" xfId="0" applyNumberFormat="1" applyFont="1" applyFill="1" applyBorder="1" applyAlignment="1" applyProtection="1">
      <alignment horizontal="right" vertical="top"/>
    </xf>
    <xf numFmtId="166" fontId="11" fillId="3" borderId="8" xfId="0" applyNumberFormat="1" applyFont="1" applyFill="1" applyBorder="1" applyAlignment="1" applyProtection="1">
      <alignment horizontal="center" vertical="top"/>
    </xf>
    <xf numFmtId="0" fontId="11" fillId="3" borderId="9" xfId="0" applyNumberFormat="1" applyFont="1" applyFill="1" applyBorder="1" applyAlignment="1" applyProtection="1">
      <alignment horizontal="center" vertical="top" wrapText="1"/>
    </xf>
    <xf numFmtId="3" fontId="11" fillId="3" borderId="9" xfId="0" applyNumberFormat="1" applyFont="1" applyFill="1" applyBorder="1" applyAlignment="1" applyProtection="1">
      <alignment horizontal="right" vertical="top"/>
    </xf>
    <xf numFmtId="3" fontId="11" fillId="3" borderId="10" xfId="0" applyNumberFormat="1" applyFont="1" applyFill="1" applyBorder="1" applyAlignment="1" applyProtection="1">
      <alignment horizontal="right" vertical="top"/>
    </xf>
    <xf numFmtId="0" fontId="27" fillId="0" borderId="0" xfId="4" applyFont="1" applyAlignment="1" applyProtection="1">
      <alignment horizontal="left" vertical="center"/>
      <protection locked="0"/>
    </xf>
    <xf numFmtId="0" fontId="20" fillId="0" borderId="0" xfId="5" applyFont="1" applyProtection="1">
      <protection locked="0"/>
    </xf>
    <xf numFmtId="168" fontId="28" fillId="0" borderId="0" xfId="6" applyNumberFormat="1" applyFont="1" applyProtection="1">
      <protection locked="0"/>
    </xf>
    <xf numFmtId="168" fontId="20" fillId="0" borderId="0" xfId="6" applyNumberFormat="1" applyFont="1" applyProtection="1">
      <protection locked="0"/>
    </xf>
    <xf numFmtId="169" fontId="29" fillId="0" borderId="0" xfId="4" applyNumberFormat="1" applyFont="1" applyAlignment="1">
      <alignment horizontal="center"/>
    </xf>
    <xf numFmtId="169" fontId="29" fillId="0" borderId="0" xfId="4" applyNumberFormat="1" applyFont="1" applyAlignment="1">
      <alignment horizontal="right"/>
    </xf>
    <xf numFmtId="169" fontId="29" fillId="0" borderId="0" xfId="4" applyNumberFormat="1" applyFont="1" applyAlignment="1" applyProtection="1">
      <alignment horizontal="center"/>
      <protection locked="0"/>
    </xf>
    <xf numFmtId="0" fontId="30" fillId="0" borderId="0" xfId="5" applyFont="1" applyProtection="1">
      <protection locked="0"/>
    </xf>
    <xf numFmtId="0" fontId="31" fillId="0" borderId="0" xfId="5" applyFont="1" applyProtection="1">
      <protection locked="0"/>
    </xf>
    <xf numFmtId="0" fontId="31" fillId="0" borderId="0" xfId="5" quotePrefix="1" applyFont="1" applyProtection="1">
      <protection locked="0"/>
    </xf>
    <xf numFmtId="0" fontId="20" fillId="0" borderId="17" xfId="5" applyFont="1" applyBorder="1" applyAlignment="1" applyProtection="1">
      <alignment horizontal="center" vertical="center"/>
      <protection locked="0"/>
    </xf>
    <xf numFmtId="0" fontId="20" fillId="8" borderId="17" xfId="5" applyFont="1" applyFill="1" applyBorder="1" applyAlignment="1" applyProtection="1">
      <alignment horizontal="center" vertical="center"/>
      <protection locked="0"/>
    </xf>
    <xf numFmtId="168" fontId="20" fillId="0" borderId="17" xfId="6" applyNumberFormat="1" applyFont="1" applyBorder="1" applyAlignment="1" applyProtection="1">
      <alignment horizontal="center" vertical="center"/>
      <protection locked="0"/>
    </xf>
    <xf numFmtId="0" fontId="20" fillId="0" borderId="17" xfId="5" applyFont="1" applyBorder="1" applyAlignment="1" applyProtection="1">
      <alignment horizontal="center" vertical="center" wrapText="1"/>
      <protection locked="0"/>
    </xf>
    <xf numFmtId="0" fontId="20" fillId="0" borderId="0" xfId="5" applyFont="1"/>
    <xf numFmtId="0" fontId="20" fillId="0" borderId="17" xfId="5" applyFont="1" applyBorder="1" applyProtection="1">
      <protection locked="0"/>
    </xf>
    <xf numFmtId="170" fontId="20" fillId="0" borderId="17" xfId="5" applyNumberFormat="1" applyFont="1" applyBorder="1" applyProtection="1">
      <protection locked="0"/>
    </xf>
    <xf numFmtId="168" fontId="20" fillId="0" borderId="17" xfId="6" applyNumberFormat="1" applyFont="1" applyBorder="1" applyProtection="1">
      <protection locked="0"/>
    </xf>
    <xf numFmtId="168" fontId="20" fillId="0" borderId="17" xfId="6" applyNumberFormat="1" applyFont="1" applyFill="1" applyBorder="1" applyProtection="1">
      <protection locked="0"/>
    </xf>
    <xf numFmtId="3" fontId="20" fillId="0" borderId="0" xfId="6" applyNumberFormat="1" applyFont="1"/>
    <xf numFmtId="168" fontId="20" fillId="0" borderId="0" xfId="5" applyNumberFormat="1" applyFont="1"/>
    <xf numFmtId="168" fontId="20" fillId="0" borderId="0" xfId="5" applyNumberFormat="1" applyFont="1" applyProtection="1">
      <protection locked="0"/>
    </xf>
    <xf numFmtId="15" fontId="20" fillId="0" borderId="17" xfId="5" applyNumberFormat="1" applyFont="1" applyBorder="1" applyProtection="1">
      <protection locked="0"/>
    </xf>
    <xf numFmtId="168" fontId="20" fillId="0" borderId="0" xfId="6" applyNumberFormat="1" applyFont="1" applyBorder="1" applyProtection="1">
      <protection locked="0"/>
    </xf>
    <xf numFmtId="168" fontId="32" fillId="2" borderId="17" xfId="7" applyNumberFormat="1" applyFont="1" applyBorder="1" applyProtection="1"/>
    <xf numFmtId="168" fontId="20" fillId="0" borderId="0" xfId="6" applyNumberFormat="1" applyFont="1"/>
    <xf numFmtId="168" fontId="32" fillId="9" borderId="17" xfId="7" applyNumberFormat="1" applyFont="1" applyFill="1" applyBorder="1" applyProtection="1"/>
    <xf numFmtId="3" fontId="20" fillId="0" borderId="0" xfId="5" applyNumberFormat="1" applyFont="1"/>
    <xf numFmtId="168" fontId="20" fillId="0" borderId="0" xfId="5" applyNumberFormat="1" applyFont="1" applyAlignment="1" applyProtection="1">
      <alignment wrapText="1"/>
      <protection locked="0"/>
    </xf>
    <xf numFmtId="168" fontId="20" fillId="0" borderId="17" xfId="6" applyNumberFormat="1" applyFont="1" applyBorder="1" applyAlignment="1" applyProtection="1">
      <alignment horizontal="center" vertical="center" wrapText="1"/>
      <protection locked="0"/>
    </xf>
    <xf numFmtId="0" fontId="33" fillId="0" borderId="0" xfId="5" applyFont="1" applyAlignment="1" applyProtection="1">
      <alignment wrapText="1"/>
      <protection locked="0"/>
    </xf>
    <xf numFmtId="10" fontId="20" fillId="0" borderId="17" xfId="8" applyNumberFormat="1" applyFont="1" applyFill="1" applyBorder="1" applyProtection="1">
      <protection locked="0"/>
    </xf>
    <xf numFmtId="10" fontId="20" fillId="0" borderId="17" xfId="5" applyNumberFormat="1" applyFont="1" applyBorder="1" applyProtection="1">
      <protection locked="0"/>
    </xf>
    <xf numFmtId="168" fontId="20" fillId="8" borderId="17" xfId="6" applyNumberFormat="1" applyFont="1" applyFill="1" applyBorder="1" applyProtection="1">
      <protection locked="0"/>
    </xf>
    <xf numFmtId="168" fontId="20" fillId="0" borderId="17" xfId="9" applyNumberFormat="1" applyFont="1" applyBorder="1" applyProtection="1">
      <protection locked="0"/>
    </xf>
    <xf numFmtId="43" fontId="20" fillId="0" borderId="0" xfId="5" applyNumberFormat="1" applyFont="1" applyProtection="1">
      <protection locked="0"/>
    </xf>
    <xf numFmtId="0" fontId="20" fillId="0" borderId="0" xfId="5" applyFont="1" applyBorder="1" applyProtection="1">
      <protection locked="0"/>
    </xf>
    <xf numFmtId="15" fontId="20" fillId="0" borderId="0" xfId="5" applyNumberFormat="1" applyFont="1" applyBorder="1" applyProtection="1">
      <protection locked="0"/>
    </xf>
    <xf numFmtId="10" fontId="20" fillId="0" borderId="0" xfId="5" applyNumberFormat="1" applyFont="1" applyBorder="1" applyProtection="1">
      <protection locked="0"/>
    </xf>
    <xf numFmtId="172" fontId="20" fillId="0" borderId="0" xfId="5" applyNumberFormat="1" applyFont="1" applyProtection="1">
      <protection locked="0"/>
    </xf>
    <xf numFmtId="171" fontId="20" fillId="0" borderId="0" xfId="5" applyNumberFormat="1" applyFont="1" applyProtection="1">
      <protection locked="0"/>
    </xf>
    <xf numFmtId="9" fontId="20" fillId="0" borderId="0" xfId="8" applyFont="1" applyProtection="1">
      <protection locked="0"/>
    </xf>
    <xf numFmtId="168" fontId="20" fillId="0" borderId="17" xfId="5" applyNumberFormat="1" applyFont="1" applyBorder="1" applyProtection="1">
      <protection locked="0"/>
    </xf>
    <xf numFmtId="49" fontId="20" fillId="0" borderId="17" xfId="5" applyNumberFormat="1" applyFont="1" applyBorder="1" applyAlignment="1" applyProtection="1">
      <alignment horizontal="center"/>
      <protection locked="0"/>
    </xf>
    <xf numFmtId="3" fontId="20" fillId="0" borderId="17" xfId="5" applyNumberFormat="1" applyFont="1" applyBorder="1" applyProtection="1">
      <protection locked="0"/>
    </xf>
    <xf numFmtId="0" fontId="2" fillId="0" borderId="0" xfId="5"/>
    <xf numFmtId="167" fontId="20" fillId="0" borderId="0" xfId="6" applyFont="1" applyProtection="1">
      <protection locked="0"/>
    </xf>
    <xf numFmtId="0" fontId="36" fillId="0" borderId="0" xfId="10" applyFont="1">
      <alignment vertical="center"/>
    </xf>
    <xf numFmtId="0" fontId="0" fillId="0" borderId="0" xfId="0" applyFont="1" applyAlignment="1">
      <alignment vertical="center"/>
    </xf>
    <xf numFmtId="0" fontId="38" fillId="4" borderId="12" xfId="10" applyNumberFormat="1" applyFont="1" applyFill="1" applyBorder="1" applyAlignment="1" applyProtection="1">
      <alignment horizontal="center" vertical="center" wrapText="1"/>
    </xf>
    <xf numFmtId="0" fontId="38" fillId="4" borderId="22" xfId="10" applyNumberFormat="1" applyFont="1" applyFill="1" applyBorder="1" applyAlignment="1" applyProtection="1">
      <alignment horizontal="center" vertical="center" wrapText="1"/>
    </xf>
    <xf numFmtId="0" fontId="39" fillId="4" borderId="21" xfId="10" applyNumberFormat="1" applyFont="1" applyFill="1" applyBorder="1" applyAlignment="1" applyProtection="1">
      <alignment horizontal="center" vertical="center" wrapText="1"/>
    </xf>
    <xf numFmtId="0" fontId="39" fillId="4" borderId="12" xfId="10" applyNumberFormat="1" applyFont="1" applyFill="1" applyBorder="1" applyAlignment="1" applyProtection="1">
      <alignment horizontal="center" vertical="center" wrapText="1"/>
    </xf>
    <xf numFmtId="0" fontId="39" fillId="4" borderId="22" xfId="10" applyNumberFormat="1" applyFont="1" applyFill="1" applyBorder="1" applyAlignment="1" applyProtection="1">
      <alignment horizontal="center" vertical="center" wrapText="1"/>
    </xf>
    <xf numFmtId="0" fontId="38" fillId="6" borderId="23" xfId="10" applyNumberFormat="1" applyFont="1" applyFill="1" applyBorder="1" applyAlignment="1" applyProtection="1">
      <alignment horizontal="left" vertical="top"/>
    </xf>
    <xf numFmtId="3" fontId="38" fillId="6" borderId="6" xfId="11" applyNumberFormat="1" applyFont="1" applyFill="1" applyBorder="1" applyAlignment="1" applyProtection="1">
      <alignment horizontal="right" vertical="top"/>
    </xf>
    <xf numFmtId="3" fontId="38" fillId="6" borderId="26" xfId="10" applyNumberFormat="1" applyFont="1" applyFill="1" applyBorder="1" applyAlignment="1" applyProtection="1">
      <alignment horizontal="right" vertical="top"/>
    </xf>
    <xf numFmtId="3" fontId="36" fillId="0" borderId="0" xfId="10" applyNumberFormat="1" applyFont="1">
      <alignment vertical="center"/>
    </xf>
    <xf numFmtId="0" fontId="39" fillId="10" borderId="23" xfId="10" applyNumberFormat="1" applyFont="1" applyFill="1" applyBorder="1" applyAlignment="1" applyProtection="1">
      <alignment horizontal="left" vertical="top"/>
    </xf>
    <xf numFmtId="3" fontId="39" fillId="10" borderId="6" xfId="11" applyNumberFormat="1" applyFont="1" applyFill="1" applyBorder="1" applyAlignment="1" applyProtection="1">
      <alignment horizontal="right" vertical="top"/>
    </xf>
    <xf numFmtId="3" fontId="39" fillId="10" borderId="26" xfId="11" applyNumberFormat="1" applyFont="1" applyFill="1" applyBorder="1" applyAlignment="1" applyProtection="1">
      <alignment horizontal="right" vertical="top"/>
    </xf>
    <xf numFmtId="0" fontId="38" fillId="7" borderId="27" xfId="10" applyNumberFormat="1" applyFont="1" applyFill="1" applyBorder="1" applyAlignment="1" applyProtection="1">
      <alignment horizontal="left" vertical="top"/>
    </xf>
    <xf numFmtId="3" fontId="38" fillId="7" borderId="28" xfId="10" applyNumberFormat="1" applyFont="1" applyFill="1" applyBorder="1" applyAlignment="1" applyProtection="1">
      <alignment horizontal="right" vertical="top"/>
    </xf>
    <xf numFmtId="3" fontId="38" fillId="7" borderId="29" xfId="10" applyNumberFormat="1" applyFont="1" applyFill="1" applyBorder="1" applyAlignment="1" applyProtection="1">
      <alignment horizontal="right" vertical="top"/>
    </xf>
    <xf numFmtId="3" fontId="38" fillId="6" borderId="6" xfId="10" applyNumberFormat="1" applyFont="1" applyFill="1" applyBorder="1" applyAlignment="1" applyProtection="1">
      <alignment horizontal="right" vertical="top"/>
    </xf>
    <xf numFmtId="3" fontId="39" fillId="10" borderId="6" xfId="10" applyNumberFormat="1" applyFont="1" applyFill="1" applyBorder="1" applyAlignment="1" applyProtection="1">
      <alignment horizontal="right" vertical="top"/>
    </xf>
    <xf numFmtId="3" fontId="39" fillId="10" borderId="26" xfId="10" applyNumberFormat="1" applyFont="1" applyFill="1" applyBorder="1" applyAlignment="1" applyProtection="1">
      <alignment horizontal="right" vertical="top"/>
    </xf>
    <xf numFmtId="3" fontId="38" fillId="6" borderId="24" xfId="10" applyNumberFormat="1" applyFont="1" applyFill="1" applyBorder="1" applyAlignment="1" applyProtection="1">
      <alignment vertical="top"/>
    </xf>
    <xf numFmtId="3" fontId="39" fillId="10" borderId="24" xfId="10" applyNumberFormat="1" applyFont="1" applyFill="1" applyBorder="1" applyAlignment="1" applyProtection="1">
      <alignment vertical="top"/>
    </xf>
    <xf numFmtId="3" fontId="38" fillId="7" borderId="30" xfId="10" applyNumberFormat="1" applyFont="1" applyFill="1" applyBorder="1" applyAlignment="1" applyProtection="1">
      <alignment vertical="top"/>
    </xf>
    <xf numFmtId="0" fontId="36" fillId="0" borderId="0" xfId="11" applyFont="1">
      <alignment vertical="center"/>
    </xf>
    <xf numFmtId="0" fontId="38" fillId="4" borderId="12" xfId="11" applyNumberFormat="1" applyFont="1" applyFill="1" applyBorder="1" applyAlignment="1" applyProtection="1">
      <alignment horizontal="center" vertical="center" wrapText="1"/>
    </xf>
    <xf numFmtId="0" fontId="38" fillId="4" borderId="22" xfId="11" applyNumberFormat="1" applyFont="1" applyFill="1" applyBorder="1" applyAlignment="1" applyProtection="1">
      <alignment horizontal="center" vertical="center" wrapText="1"/>
    </xf>
    <xf numFmtId="0" fontId="39" fillId="4" borderId="21" xfId="11" applyNumberFormat="1" applyFont="1" applyFill="1" applyBorder="1" applyAlignment="1" applyProtection="1">
      <alignment horizontal="center" vertical="center" wrapText="1"/>
    </xf>
    <xf numFmtId="0" fontId="39" fillId="4" borderId="12" xfId="11" applyNumberFormat="1" applyFont="1" applyFill="1" applyBorder="1" applyAlignment="1" applyProtection="1">
      <alignment horizontal="center" vertical="center" wrapText="1"/>
    </xf>
    <xf numFmtId="0" fontId="39" fillId="4" borderId="22" xfId="11" applyNumberFormat="1" applyFont="1" applyFill="1" applyBorder="1" applyAlignment="1" applyProtection="1">
      <alignment horizontal="center" vertical="center" wrapText="1"/>
    </xf>
    <xf numFmtId="0" fontId="38" fillId="6" borderId="23" xfId="11" applyNumberFormat="1" applyFont="1" applyFill="1" applyBorder="1" applyAlignment="1" applyProtection="1">
      <alignment horizontal="left" vertical="top"/>
    </xf>
    <xf numFmtId="3" fontId="38" fillId="6" borderId="24" xfId="11" applyNumberFormat="1" applyFont="1" applyFill="1" applyBorder="1" applyAlignment="1" applyProtection="1">
      <alignment vertical="top"/>
    </xf>
    <xf numFmtId="3" fontId="38" fillId="6" borderId="26" xfId="11" applyNumberFormat="1" applyFont="1" applyFill="1" applyBorder="1" applyAlignment="1" applyProtection="1">
      <alignment horizontal="right" vertical="top"/>
    </xf>
    <xf numFmtId="3" fontId="36" fillId="0" borderId="0" xfId="11" applyNumberFormat="1" applyFont="1">
      <alignment vertical="center"/>
    </xf>
    <xf numFmtId="0" fontId="39" fillId="10" borderId="23" xfId="11" applyNumberFormat="1" applyFont="1" applyFill="1" applyBorder="1" applyAlignment="1" applyProtection="1">
      <alignment horizontal="left" vertical="top"/>
    </xf>
    <xf numFmtId="3" fontId="39" fillId="10" borderId="24" xfId="11" applyNumberFormat="1" applyFont="1" applyFill="1" applyBorder="1" applyAlignment="1" applyProtection="1">
      <alignment vertical="top"/>
    </xf>
    <xf numFmtId="0" fontId="38" fillId="7" borderId="27" xfId="11" applyNumberFormat="1" applyFont="1" applyFill="1" applyBorder="1" applyAlignment="1" applyProtection="1">
      <alignment horizontal="left" vertical="top"/>
    </xf>
    <xf numFmtId="3" fontId="38" fillId="7" borderId="28" xfId="11" applyNumberFormat="1" applyFont="1" applyFill="1" applyBorder="1" applyAlignment="1" applyProtection="1">
      <alignment horizontal="right" vertical="top"/>
    </xf>
    <xf numFmtId="3" fontId="38" fillId="7" borderId="30" xfId="11" applyNumberFormat="1" applyFont="1" applyFill="1" applyBorder="1" applyAlignment="1" applyProtection="1">
      <alignment vertical="top"/>
    </xf>
    <xf numFmtId="3" fontId="38" fillId="7" borderId="29" xfId="11" applyNumberFormat="1" applyFont="1" applyFill="1" applyBorder="1" applyAlignment="1" applyProtection="1">
      <alignment horizontal="right" vertical="top"/>
    </xf>
    <xf numFmtId="43" fontId="4" fillId="3" borderId="10" xfId="2" applyFont="1" applyFill="1" applyBorder="1" applyAlignment="1" applyProtection="1">
      <alignment horizontal="right" vertical="top"/>
    </xf>
    <xf numFmtId="0" fontId="37" fillId="10" borderId="0" xfId="10" applyNumberFormat="1" applyFont="1" applyFill="1" applyBorder="1" applyAlignment="1" applyProtection="1">
      <alignment horizontal="centerContinuous" vertical="center"/>
    </xf>
    <xf numFmtId="38" fontId="41" fillId="0" borderId="0" xfId="10" applyNumberFormat="1" applyFont="1" applyAlignment="1">
      <alignment horizontal="centerContinuous" vertical="center"/>
    </xf>
    <xf numFmtId="0" fontId="36" fillId="0" borderId="0" xfId="10" applyFont="1" applyAlignment="1">
      <alignment horizontal="centerContinuous" vertical="center"/>
    </xf>
    <xf numFmtId="14" fontId="42" fillId="10" borderId="0" xfId="10" applyNumberFormat="1" applyFont="1" applyFill="1" applyBorder="1" applyAlignment="1" applyProtection="1">
      <alignment horizontal="centerContinuous" vertical="center"/>
    </xf>
    <xf numFmtId="14" fontId="42" fillId="10" borderId="0" xfId="10" applyNumberFormat="1" applyFont="1" applyFill="1" applyBorder="1" applyAlignment="1" applyProtection="1">
      <alignment horizontal="centerContinuous" vertical="center"/>
    </xf>
    <xf numFmtId="0" fontId="38" fillId="10" borderId="0" xfId="10" applyNumberFormat="1" applyFont="1" applyFill="1" applyBorder="1" applyAlignment="1" applyProtection="1">
      <alignment horizontal="centerContinuous" vertical="center"/>
    </xf>
    <xf numFmtId="0" fontId="39" fillId="10" borderId="35" xfId="10" applyNumberFormat="1" applyFont="1" applyFill="1" applyBorder="1" applyAlignment="1" applyProtection="1">
      <alignment horizontal="left" vertical="center"/>
    </xf>
    <xf numFmtId="0" fontId="39" fillId="10" borderId="36" xfId="10" applyNumberFormat="1" applyFont="1" applyFill="1" applyBorder="1" applyAlignment="1" applyProtection="1">
      <alignment vertical="center" wrapText="1"/>
    </xf>
    <xf numFmtId="0" fontId="39" fillId="10" borderId="36" xfId="10" applyNumberFormat="1" applyFont="1" applyFill="1" applyBorder="1" applyAlignment="1" applyProtection="1">
      <alignment horizontal="center" vertical="top"/>
    </xf>
    <xf numFmtId="43" fontId="39" fillId="10" borderId="36" xfId="2" applyFont="1" applyFill="1" applyBorder="1" applyAlignment="1" applyProtection="1">
      <alignment horizontal="right" vertical="top"/>
    </xf>
    <xf numFmtId="43" fontId="39" fillId="10" borderId="37" xfId="2" applyFont="1" applyFill="1" applyBorder="1" applyAlignment="1" applyProtection="1">
      <alignment horizontal="right" vertical="top"/>
    </xf>
    <xf numFmtId="0" fontId="43" fillId="10" borderId="38" xfId="10" applyNumberFormat="1" applyFont="1" applyFill="1" applyBorder="1" applyAlignment="1" applyProtection="1">
      <alignment horizontal="left" vertical="top"/>
    </xf>
    <xf numFmtId="0" fontId="43" fillId="10" borderId="39" xfId="10" applyNumberFormat="1" applyFont="1" applyFill="1" applyBorder="1" applyAlignment="1" applyProtection="1">
      <alignment horizontal="left" vertical="top" wrapText="1" indent="2"/>
    </xf>
    <xf numFmtId="0" fontId="43" fillId="10" borderId="39" xfId="10" applyNumberFormat="1" applyFont="1" applyFill="1" applyBorder="1" applyAlignment="1" applyProtection="1">
      <alignment horizontal="center" vertical="top"/>
    </xf>
    <xf numFmtId="43" fontId="43" fillId="10" borderId="39" xfId="2" applyFont="1" applyFill="1" applyBorder="1" applyAlignment="1" applyProtection="1">
      <alignment horizontal="right" vertical="top"/>
    </xf>
    <xf numFmtId="43" fontId="39" fillId="10" borderId="39" xfId="2" applyFont="1" applyFill="1" applyBorder="1" applyAlignment="1" applyProtection="1">
      <alignment horizontal="left" vertical="top"/>
    </xf>
    <xf numFmtId="43" fontId="43" fillId="10" borderId="40" xfId="2" applyFont="1" applyFill="1" applyBorder="1" applyAlignment="1" applyProtection="1">
      <alignment horizontal="right" vertical="top"/>
    </xf>
    <xf numFmtId="0" fontId="8" fillId="3" borderId="0" xfId="0" applyNumberFormat="1" applyFont="1" applyFill="1" applyBorder="1" applyAlignment="1" applyProtection="1">
      <alignment horizontal="left" vertical="top"/>
    </xf>
    <xf numFmtId="0" fontId="10" fillId="3" borderId="0" xfId="0" applyNumberFormat="1" applyFont="1" applyFill="1" applyBorder="1" applyAlignment="1" applyProtection="1">
      <alignment horizontal="left" vertical="top"/>
    </xf>
    <xf numFmtId="0" fontId="4" fillId="3" borderId="0" xfId="0" applyNumberFormat="1" applyFont="1" applyFill="1" applyBorder="1" applyAlignment="1" applyProtection="1">
      <alignment horizontal="left" vertical="top"/>
    </xf>
    <xf numFmtId="0" fontId="5" fillId="3" borderId="0" xfId="0" applyNumberFormat="1" applyFont="1" applyFill="1" applyBorder="1" applyAlignment="1" applyProtection="1">
      <alignment horizontal="center" wrapText="1"/>
    </xf>
    <xf numFmtId="0" fontId="6" fillId="3" borderId="0" xfId="0" applyNumberFormat="1" applyFont="1" applyFill="1" applyBorder="1" applyAlignment="1" applyProtection="1">
      <alignment horizontal="center" vertical="top"/>
    </xf>
    <xf numFmtId="0" fontId="7" fillId="3" borderId="0" xfId="0" applyNumberFormat="1" applyFont="1" applyFill="1" applyBorder="1" applyAlignment="1" applyProtection="1">
      <alignment horizontal="center" vertical="center" wrapText="1"/>
    </xf>
    <xf numFmtId="3" fontId="11" fillId="3" borderId="5" xfId="0" applyNumberFormat="1" applyFont="1" applyFill="1" applyBorder="1" applyAlignment="1" applyProtection="1">
      <alignment horizontal="left" vertical="top" wrapText="1"/>
    </xf>
    <xf numFmtId="3" fontId="11" fillId="3" borderId="6" xfId="0" applyNumberFormat="1" applyFont="1" applyFill="1" applyBorder="1" applyAlignment="1" applyProtection="1">
      <alignment horizontal="left" vertical="top" wrapText="1"/>
    </xf>
    <xf numFmtId="3" fontId="4" fillId="3" borderId="5" xfId="0" applyNumberFormat="1" applyFont="1" applyFill="1" applyBorder="1" applyAlignment="1" applyProtection="1">
      <alignment horizontal="left" vertical="top" wrapText="1"/>
    </xf>
    <xf numFmtId="3" fontId="4" fillId="3" borderId="6" xfId="0" applyNumberFormat="1" applyFont="1" applyFill="1" applyBorder="1" applyAlignment="1" applyProtection="1">
      <alignment horizontal="left" vertical="top" wrapText="1"/>
    </xf>
    <xf numFmtId="3" fontId="12" fillId="3" borderId="5" xfId="0" applyNumberFormat="1" applyFont="1" applyFill="1" applyBorder="1" applyAlignment="1" applyProtection="1">
      <alignment horizontal="left" vertical="top" wrapText="1"/>
    </xf>
    <xf numFmtId="3" fontId="12" fillId="3" borderId="6" xfId="0" applyNumberFormat="1" applyFont="1" applyFill="1" applyBorder="1" applyAlignment="1" applyProtection="1">
      <alignment horizontal="left" vertical="top" wrapText="1"/>
    </xf>
    <xf numFmtId="0" fontId="4" fillId="3" borderId="1" xfId="0" applyNumberFormat="1" applyFont="1" applyFill="1" applyBorder="1" applyAlignment="1" applyProtection="1">
      <alignment horizontal="right" vertical="top"/>
    </xf>
    <xf numFmtId="0" fontId="4" fillId="3" borderId="0" xfId="0" applyNumberFormat="1" applyFont="1" applyFill="1" applyBorder="1" applyAlignment="1" applyProtection="1">
      <alignment horizontal="right" vertical="top"/>
    </xf>
    <xf numFmtId="0" fontId="8" fillId="4" borderId="2" xfId="0" applyNumberFormat="1" applyFont="1" applyFill="1" applyBorder="1" applyAlignment="1" applyProtection="1">
      <alignment horizontal="center" vertical="center" wrapText="1"/>
    </xf>
    <xf numFmtId="0" fontId="8" fillId="4" borderId="3" xfId="0" applyNumberFormat="1" applyFont="1" applyFill="1" applyBorder="1" applyAlignment="1" applyProtection="1">
      <alignment horizontal="center" vertical="center" wrapText="1"/>
    </xf>
    <xf numFmtId="0" fontId="4" fillId="3" borderId="0" xfId="0" applyNumberFormat="1" applyFont="1" applyFill="1" applyBorder="1" applyAlignment="1" applyProtection="1">
      <alignment horizontal="left" vertical="top" wrapText="1"/>
    </xf>
    <xf numFmtId="0" fontId="8" fillId="3" borderId="0" xfId="0" applyNumberFormat="1" applyFont="1" applyFill="1" applyBorder="1" applyAlignment="1" applyProtection="1">
      <alignment horizontal="center" vertical="top" wrapText="1"/>
    </xf>
    <xf numFmtId="0" fontId="8" fillId="3" borderId="0" xfId="0" applyNumberFormat="1" applyFont="1" applyFill="1" applyBorder="1" applyAlignment="1" applyProtection="1">
      <alignment horizontal="center" vertical="center" wrapText="1"/>
    </xf>
    <xf numFmtId="0" fontId="10" fillId="3" borderId="0" xfId="0" applyNumberFormat="1" applyFont="1" applyFill="1" applyBorder="1" applyAlignment="1" applyProtection="1">
      <alignment horizontal="center" vertical="top" wrapText="1"/>
    </xf>
    <xf numFmtId="0" fontId="10" fillId="3" borderId="0" xfId="0" applyNumberFormat="1" applyFont="1" applyFill="1" applyBorder="1" applyAlignment="1" applyProtection="1">
      <alignment horizontal="center" vertical="center" wrapText="1"/>
    </xf>
    <xf numFmtId="4" fontId="4" fillId="3" borderId="5" xfId="0" applyNumberFormat="1" applyFont="1" applyFill="1" applyBorder="1" applyAlignment="1" applyProtection="1">
      <alignment horizontal="left" vertical="top" wrapText="1"/>
    </xf>
    <xf numFmtId="4" fontId="4" fillId="3" borderId="6" xfId="0" applyNumberFormat="1" applyFont="1" applyFill="1" applyBorder="1" applyAlignment="1" applyProtection="1">
      <alignment horizontal="left" vertical="top" wrapText="1"/>
    </xf>
    <xf numFmtId="3" fontId="4" fillId="3" borderId="8" xfId="0" applyNumberFormat="1" applyFont="1" applyFill="1" applyBorder="1" applyAlignment="1" applyProtection="1">
      <alignment horizontal="left" vertical="top" wrapText="1"/>
    </xf>
    <xf numFmtId="3" fontId="4" fillId="3" borderId="9" xfId="0" applyNumberFormat="1" applyFont="1" applyFill="1" applyBorder="1" applyAlignment="1" applyProtection="1">
      <alignment horizontal="left" vertical="top" wrapText="1"/>
    </xf>
    <xf numFmtId="0" fontId="12" fillId="3" borderId="0" xfId="0" applyNumberFormat="1" applyFont="1" applyFill="1" applyBorder="1" applyAlignment="1" applyProtection="1">
      <alignment horizontal="center" wrapText="1"/>
    </xf>
    <xf numFmtId="0" fontId="13" fillId="3" borderId="0" xfId="0" applyNumberFormat="1" applyFont="1" applyFill="1" applyBorder="1" applyAlignment="1" applyProtection="1">
      <alignment horizontal="center" vertical="center" wrapText="1"/>
    </xf>
    <xf numFmtId="0" fontId="14" fillId="3" borderId="0" xfId="0" applyNumberFormat="1" applyFont="1" applyFill="1" applyBorder="1" applyAlignment="1" applyProtection="1">
      <alignment horizontal="center" vertical="center" wrapText="1"/>
    </xf>
    <xf numFmtId="0" fontId="15" fillId="3" borderId="0" xfId="0" applyNumberFormat="1" applyFont="1" applyFill="1" applyBorder="1" applyAlignment="1" applyProtection="1">
      <alignment horizontal="center" vertical="center" wrapText="1"/>
    </xf>
    <xf numFmtId="0" fontId="16" fillId="3" borderId="0" xfId="0" applyNumberFormat="1" applyFont="1" applyFill="1" applyBorder="1" applyAlignment="1" applyProtection="1">
      <alignment horizontal="center" vertical="center"/>
    </xf>
    <xf numFmtId="0" fontId="18" fillId="3" borderId="0" xfId="0" applyNumberFormat="1" applyFont="1" applyFill="1" applyBorder="1" applyAlignment="1" applyProtection="1">
      <alignment horizontal="left" vertical="top"/>
    </xf>
    <xf numFmtId="0" fontId="19" fillId="3" borderId="0" xfId="0" applyNumberFormat="1" applyFont="1" applyFill="1" applyBorder="1" applyAlignment="1" applyProtection="1">
      <alignment horizontal="left" vertical="top"/>
    </xf>
    <xf numFmtId="0" fontId="18" fillId="3" borderId="0" xfId="0" applyNumberFormat="1" applyFont="1" applyFill="1" applyBorder="1" applyAlignment="1" applyProtection="1">
      <alignment horizontal="left" vertical="center"/>
    </xf>
    <xf numFmtId="0" fontId="16" fillId="3" borderId="0" xfId="0" applyNumberFormat="1" applyFont="1" applyFill="1" applyBorder="1" applyAlignment="1" applyProtection="1">
      <alignment horizontal="left" vertical="top"/>
    </xf>
    <xf numFmtId="0" fontId="18" fillId="3" borderId="0" xfId="0" applyNumberFormat="1" applyFont="1" applyFill="1" applyBorder="1" applyAlignment="1" applyProtection="1">
      <alignment horizontal="center" vertical="center"/>
    </xf>
    <xf numFmtId="0" fontId="19" fillId="3" borderId="0" xfId="0" applyNumberFormat="1" applyFont="1" applyFill="1" applyBorder="1" applyAlignment="1" applyProtection="1">
      <alignment horizontal="center" vertical="center"/>
    </xf>
    <xf numFmtId="0" fontId="11" fillId="3" borderId="0" xfId="0" applyNumberFormat="1" applyFont="1" applyFill="1" applyBorder="1" applyAlignment="1" applyProtection="1">
      <alignment horizontal="center" vertical="center"/>
    </xf>
    <xf numFmtId="0" fontId="21" fillId="3" borderId="0" xfId="0" applyNumberFormat="1" applyFont="1" applyFill="1" applyBorder="1" applyAlignment="1" applyProtection="1">
      <alignment horizontal="center" vertical="top" wrapText="1"/>
    </xf>
    <xf numFmtId="0" fontId="22" fillId="3" borderId="0" xfId="0" applyNumberFormat="1" applyFont="1" applyFill="1" applyBorder="1" applyAlignment="1" applyProtection="1">
      <alignment horizontal="center" vertical="center"/>
    </xf>
    <xf numFmtId="0" fontId="23" fillId="3" borderId="0" xfId="0" applyNumberFormat="1" applyFont="1" applyFill="1" applyBorder="1" applyAlignment="1" applyProtection="1">
      <alignment horizontal="center" vertical="center"/>
    </xf>
    <xf numFmtId="0" fontId="4" fillId="3" borderId="1" xfId="0" applyNumberFormat="1" applyFont="1" applyFill="1" applyBorder="1" applyAlignment="1" applyProtection="1">
      <alignment horizontal="left" vertical="top"/>
    </xf>
    <xf numFmtId="0" fontId="11" fillId="4" borderId="2" xfId="0" applyNumberFormat="1" applyFont="1" applyFill="1" applyBorder="1" applyAlignment="1" applyProtection="1">
      <alignment horizontal="center" vertical="center" wrapText="1"/>
    </xf>
    <xf numFmtId="0" fontId="11" fillId="4" borderId="11" xfId="0" applyNumberFormat="1" applyFont="1" applyFill="1" applyBorder="1" applyAlignment="1" applyProtection="1">
      <alignment horizontal="center" vertical="center" wrapText="1"/>
    </xf>
    <xf numFmtId="0" fontId="11" fillId="4" borderId="3" xfId="0" applyNumberFormat="1" applyFont="1" applyFill="1" applyBorder="1" applyAlignment="1" applyProtection="1">
      <alignment horizontal="center" vertical="center" wrapText="1"/>
    </xf>
    <xf numFmtId="0" fontId="11" fillId="4" borderId="12" xfId="0" applyNumberFormat="1" applyFont="1" applyFill="1" applyBorder="1" applyAlignment="1" applyProtection="1">
      <alignment horizontal="center" vertical="center" wrapText="1"/>
    </xf>
    <xf numFmtId="0" fontId="11" fillId="4" borderId="4" xfId="0" applyNumberFormat="1" applyFont="1" applyFill="1" applyBorder="1" applyAlignment="1" applyProtection="1">
      <alignment horizontal="center" vertical="center" wrapText="1"/>
    </xf>
    <xf numFmtId="3" fontId="11" fillId="6" borderId="6" xfId="0" applyNumberFormat="1" applyFont="1" applyFill="1" applyBorder="1" applyAlignment="1" applyProtection="1">
      <alignment horizontal="right" vertical="top"/>
    </xf>
    <xf numFmtId="3" fontId="4" fillId="3" borderId="6" xfId="0" applyNumberFormat="1" applyFont="1" applyFill="1" applyBorder="1" applyAlignment="1" applyProtection="1">
      <alignment horizontal="right" vertical="top"/>
    </xf>
    <xf numFmtId="0" fontId="4" fillId="4" borderId="12" xfId="0" applyNumberFormat="1" applyFont="1" applyFill="1" applyBorder="1" applyAlignment="1" applyProtection="1">
      <alignment horizontal="center" vertical="center" wrapText="1"/>
    </xf>
    <xf numFmtId="0" fontId="11" fillId="3" borderId="0" xfId="0" applyNumberFormat="1" applyFont="1" applyFill="1" applyBorder="1" applyAlignment="1" applyProtection="1">
      <alignment horizontal="center" vertical="top"/>
    </xf>
    <xf numFmtId="0" fontId="12" fillId="3" borderId="0" xfId="0" applyNumberFormat="1" applyFont="1" applyFill="1" applyBorder="1" applyAlignment="1" applyProtection="1">
      <alignment horizontal="center" vertical="top"/>
    </xf>
    <xf numFmtId="3" fontId="11" fillId="7" borderId="9" xfId="0" applyNumberFormat="1" applyFont="1" applyFill="1" applyBorder="1" applyAlignment="1" applyProtection="1">
      <alignment horizontal="right" vertical="top"/>
    </xf>
    <xf numFmtId="0" fontId="12" fillId="3" borderId="0" xfId="0" applyNumberFormat="1" applyFont="1" applyFill="1" applyBorder="1" applyAlignment="1" applyProtection="1">
      <alignment horizontal="center"/>
    </xf>
    <xf numFmtId="0" fontId="16" fillId="3" borderId="0" xfId="0" applyNumberFormat="1" applyFont="1" applyFill="1" applyBorder="1" applyAlignment="1" applyProtection="1">
      <alignment horizontal="center" vertical="top"/>
    </xf>
    <xf numFmtId="0" fontId="24" fillId="3" borderId="0" xfId="0" applyNumberFormat="1" applyFont="1" applyFill="1" applyBorder="1" applyAlignment="1" applyProtection="1">
      <alignment horizontal="center"/>
    </xf>
    <xf numFmtId="0" fontId="18" fillId="4" borderId="15" xfId="0" applyNumberFormat="1" applyFont="1" applyFill="1" applyBorder="1" applyAlignment="1" applyProtection="1">
      <alignment horizontal="center" vertical="center" wrapText="1"/>
    </xf>
    <xf numFmtId="0" fontId="18" fillId="4" borderId="16" xfId="0" applyNumberFormat="1" applyFont="1" applyFill="1" applyBorder="1" applyAlignment="1" applyProtection="1">
      <alignment horizontal="center" vertical="center" wrapText="1"/>
    </xf>
    <xf numFmtId="0" fontId="16" fillId="3" borderId="1" xfId="0" applyNumberFormat="1" applyFont="1" applyFill="1" applyBorder="1" applyAlignment="1" applyProtection="1">
      <alignment horizontal="right" vertical="top"/>
    </xf>
    <xf numFmtId="0" fontId="11" fillId="3" borderId="6" xfId="0" applyNumberFormat="1" applyFont="1" applyFill="1" applyBorder="1" applyAlignment="1" applyProtection="1">
      <alignment horizontal="left" vertical="top" wrapText="1" indent="1"/>
    </xf>
    <xf numFmtId="3" fontId="11" fillId="3" borderId="6" xfId="0" applyNumberFormat="1" applyFont="1" applyFill="1" applyBorder="1" applyAlignment="1" applyProtection="1">
      <alignment horizontal="right" vertical="top"/>
    </xf>
    <xf numFmtId="0" fontId="11" fillId="3" borderId="9" xfId="0" applyNumberFormat="1" applyFont="1" applyFill="1" applyBorder="1" applyAlignment="1" applyProtection="1">
      <alignment horizontal="left" vertical="top" wrapText="1" indent="1"/>
    </xf>
    <xf numFmtId="3" fontId="11" fillId="3" borderId="9" xfId="0" applyNumberFormat="1" applyFont="1" applyFill="1" applyBorder="1" applyAlignment="1" applyProtection="1">
      <alignment horizontal="right" vertical="top"/>
    </xf>
    <xf numFmtId="0" fontId="4" fillId="3" borderId="0" xfId="0" applyNumberFormat="1" applyFont="1" applyFill="1" applyBorder="1" applyAlignment="1" applyProtection="1">
      <alignment horizontal="center" vertical="center"/>
    </xf>
    <xf numFmtId="0" fontId="37" fillId="10" borderId="0" xfId="10" applyNumberFormat="1" applyFont="1" applyFill="1" applyBorder="1" applyAlignment="1" applyProtection="1">
      <alignment horizontal="center" vertical="top"/>
    </xf>
    <xf numFmtId="173" fontId="38" fillId="10" borderId="0" xfId="0" applyNumberFormat="1" applyFont="1" applyFill="1" applyBorder="1" applyAlignment="1" applyProtection="1">
      <alignment horizontal="center" vertical="top"/>
    </xf>
    <xf numFmtId="0" fontId="38" fillId="10" borderId="0" xfId="10" applyNumberFormat="1" applyFont="1" applyFill="1" applyBorder="1" applyAlignment="1" applyProtection="1">
      <alignment horizontal="center" vertical="top"/>
    </xf>
    <xf numFmtId="0" fontId="39" fillId="10" borderId="0" xfId="10" applyNumberFormat="1" applyFont="1" applyFill="1" applyBorder="1" applyAlignment="1" applyProtection="1">
      <alignment horizontal="left" vertical="top"/>
    </xf>
    <xf numFmtId="0" fontId="38" fillId="4" borderId="18" xfId="10" applyNumberFormat="1" applyFont="1" applyFill="1" applyBorder="1" applyAlignment="1" applyProtection="1">
      <alignment horizontal="center" vertical="center" wrapText="1"/>
    </xf>
    <xf numFmtId="0" fontId="38" fillId="4" borderId="19" xfId="10" applyNumberFormat="1" applyFont="1" applyFill="1" applyBorder="1" applyAlignment="1" applyProtection="1">
      <alignment horizontal="center" vertical="center" wrapText="1"/>
    </xf>
    <xf numFmtId="0" fontId="38" fillId="4" borderId="21" xfId="10" applyNumberFormat="1" applyFont="1" applyFill="1" applyBorder="1" applyAlignment="1" applyProtection="1">
      <alignment horizontal="center" vertical="center" wrapText="1"/>
    </xf>
    <xf numFmtId="0" fontId="38" fillId="4" borderId="12" xfId="10" applyNumberFormat="1" applyFont="1" applyFill="1" applyBorder="1" applyAlignment="1" applyProtection="1">
      <alignment horizontal="center" vertical="center" wrapText="1"/>
    </xf>
    <xf numFmtId="0" fontId="38" fillId="4" borderId="20" xfId="10" applyNumberFormat="1" applyFont="1" applyFill="1" applyBorder="1" applyAlignment="1" applyProtection="1">
      <alignment horizontal="center" vertical="center" wrapText="1"/>
    </xf>
    <xf numFmtId="0" fontId="39" fillId="4" borderId="12" xfId="10" applyNumberFormat="1" applyFont="1" applyFill="1" applyBorder="1" applyAlignment="1" applyProtection="1">
      <alignment horizontal="center" vertical="center" wrapText="1"/>
    </xf>
    <xf numFmtId="0" fontId="38" fillId="6" borderId="24" xfId="11" applyNumberFormat="1" applyFont="1" applyFill="1" applyBorder="1" applyAlignment="1" applyProtection="1">
      <alignment horizontal="left" vertical="top" wrapText="1"/>
    </xf>
    <xf numFmtId="0" fontId="38" fillId="6" borderId="25" xfId="11" applyNumberFormat="1" applyFont="1" applyFill="1" applyBorder="1" applyAlignment="1" applyProtection="1">
      <alignment horizontal="left" vertical="top" wrapText="1"/>
    </xf>
    <xf numFmtId="0" fontId="39" fillId="10" borderId="6" xfId="11" applyNumberFormat="1" applyFont="1" applyFill="1" applyBorder="1" applyAlignment="1" applyProtection="1">
      <alignment horizontal="left" vertical="top" wrapText="1"/>
    </xf>
    <xf numFmtId="0" fontId="38" fillId="7" borderId="28" xfId="10" applyNumberFormat="1" applyFont="1" applyFill="1" applyBorder="1" applyAlignment="1" applyProtection="1">
      <alignment horizontal="left" vertical="top" wrapText="1"/>
    </xf>
    <xf numFmtId="0" fontId="40" fillId="10" borderId="0" xfId="10" applyNumberFormat="1" applyFont="1" applyFill="1" applyBorder="1" applyAlignment="1" applyProtection="1">
      <alignment horizontal="center"/>
    </xf>
    <xf numFmtId="0" fontId="38" fillId="10" borderId="0" xfId="11" applyNumberFormat="1" applyFont="1" applyFill="1" applyBorder="1" applyAlignment="1" applyProtection="1">
      <alignment horizontal="center" vertical="top"/>
    </xf>
    <xf numFmtId="0" fontId="38" fillId="4" borderId="18" xfId="11" applyNumberFormat="1" applyFont="1" applyFill="1" applyBorder="1" applyAlignment="1" applyProtection="1">
      <alignment horizontal="center" vertical="center" wrapText="1"/>
    </xf>
    <xf numFmtId="0" fontId="38" fillId="4" borderId="19" xfId="11" applyNumberFormat="1" applyFont="1" applyFill="1" applyBorder="1" applyAlignment="1" applyProtection="1">
      <alignment horizontal="center" vertical="center" wrapText="1"/>
    </xf>
    <xf numFmtId="0" fontId="38" fillId="4" borderId="21" xfId="11" applyNumberFormat="1" applyFont="1" applyFill="1" applyBorder="1" applyAlignment="1" applyProtection="1">
      <alignment horizontal="center" vertical="center" wrapText="1"/>
    </xf>
    <xf numFmtId="0" fontId="38" fillId="4" borderId="12" xfId="11" applyNumberFormat="1" applyFont="1" applyFill="1" applyBorder="1" applyAlignment="1" applyProtection="1">
      <alignment horizontal="center" vertical="center" wrapText="1"/>
    </xf>
    <xf numFmtId="0" fontId="38" fillId="4" borderId="20" xfId="11" applyNumberFormat="1" applyFont="1" applyFill="1" applyBorder="1" applyAlignment="1" applyProtection="1">
      <alignment horizontal="center" vertical="center" wrapText="1"/>
    </xf>
    <xf numFmtId="0" fontId="38" fillId="6" borderId="6" xfId="11" applyNumberFormat="1" applyFont="1" applyFill="1" applyBorder="1" applyAlignment="1" applyProtection="1">
      <alignment horizontal="left" vertical="top" wrapText="1"/>
    </xf>
    <xf numFmtId="0" fontId="39" fillId="4" borderId="12" xfId="11" applyNumberFormat="1" applyFont="1" applyFill="1" applyBorder="1" applyAlignment="1" applyProtection="1">
      <alignment horizontal="center" vertical="center" wrapText="1"/>
    </xf>
    <xf numFmtId="0" fontId="39" fillId="10" borderId="24" xfId="11" applyNumberFormat="1" applyFont="1" applyFill="1" applyBorder="1" applyAlignment="1" applyProtection="1">
      <alignment horizontal="left" vertical="top" wrapText="1"/>
    </xf>
    <xf numFmtId="0" fontId="39" fillId="10" borderId="25" xfId="11" applyNumberFormat="1" applyFont="1" applyFill="1" applyBorder="1" applyAlignment="1" applyProtection="1">
      <alignment horizontal="left" vertical="top" wrapText="1"/>
    </xf>
    <xf numFmtId="0" fontId="38" fillId="7" borderId="28" xfId="11" applyNumberFormat="1" applyFont="1" applyFill="1" applyBorder="1" applyAlignment="1" applyProtection="1">
      <alignment horizontal="left" vertical="top" wrapText="1"/>
    </xf>
    <xf numFmtId="0" fontId="38" fillId="4" borderId="31" xfId="10" applyNumberFormat="1" applyFont="1" applyFill="1" applyBorder="1" applyAlignment="1" applyProtection="1">
      <alignment horizontal="center" vertical="center" wrapText="1"/>
    </xf>
    <xf numFmtId="0" fontId="38" fillId="4" borderId="33" xfId="10" applyNumberFormat="1" applyFont="1" applyFill="1" applyBorder="1" applyAlignment="1" applyProtection="1">
      <alignment horizontal="center" vertical="center" wrapText="1"/>
    </xf>
    <xf numFmtId="0" fontId="38" fillId="4" borderId="32" xfId="10" applyNumberFormat="1" applyFont="1" applyFill="1" applyBorder="1" applyAlignment="1" applyProtection="1">
      <alignment horizontal="center" vertical="center" wrapText="1"/>
    </xf>
    <xf numFmtId="0" fontId="38" fillId="4" borderId="34" xfId="10" applyNumberFormat="1" applyFont="1" applyFill="1" applyBorder="1" applyAlignment="1" applyProtection="1">
      <alignment horizontal="center" vertical="center" wrapText="1"/>
    </xf>
  </cellXfs>
  <cellStyles count="12">
    <cellStyle name="Accent5 2" xfId="7"/>
    <cellStyle name="Comma" xfId="2" builtinId="3"/>
    <cellStyle name="Comma 2" xfId="3"/>
    <cellStyle name="Comma 2 2" xfId="6"/>
    <cellStyle name="Comma 2 3" xfId="9"/>
    <cellStyle name="Normal" xfId="0" builtinId="0"/>
    <cellStyle name="Normal 2" xfId="1"/>
    <cellStyle name="Normal 2 2" xfId="5"/>
    <cellStyle name="Normal 3" xfId="10"/>
    <cellStyle name="Normal 3 2" xfId="11"/>
    <cellStyle name="Normal 8" xfId="4"/>
    <cellStyle name="Percent 2" xfId="8"/>
  </cellStyles>
  <dxfs count="61">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1</xdr:col>
      <xdr:colOff>133350</xdr:colOff>
      <xdr:row>0</xdr:row>
      <xdr:rowOff>19050</xdr:rowOff>
    </xdr:from>
    <xdr:ext cx="1209675" cy="438150"/>
    <xdr:pic>
      <xdr:nvPicPr>
        <xdr:cNvPr id="2" name="Picture 1"/>
        <xdr:cNvPicPr>
          <a:picLocks noChangeAspect="1"/>
        </xdr:cNvPicPr>
      </xdr:nvPicPr>
      <xdr:blipFill>
        <a:blip xmlns:r="http://schemas.openxmlformats.org/officeDocument/2006/relationships" r:embed="rId1"/>
        <a:stretch>
          <a:fillRect/>
        </a:stretch>
      </xdr:blipFill>
      <xdr:spPr>
        <a:xfrm>
          <a:off x="552450" y="19050"/>
          <a:ext cx="1209675" cy="438150"/>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1028700</xdr:colOff>
      <xdr:row>0</xdr:row>
      <xdr:rowOff>19050</xdr:rowOff>
    </xdr:from>
    <xdr:ext cx="790575" cy="438150"/>
    <xdr:pic>
      <xdr:nvPicPr>
        <xdr:cNvPr id="2" name="Picture 1"/>
        <xdr:cNvPicPr>
          <a:picLocks noChangeAspect="1"/>
        </xdr:cNvPicPr>
      </xdr:nvPicPr>
      <xdr:blipFill>
        <a:blip xmlns:r="http://schemas.openxmlformats.org/officeDocument/2006/relationships" r:embed="rId1"/>
        <a:stretch>
          <a:fillRect/>
        </a:stretch>
      </xdr:blipFill>
      <xdr:spPr>
        <a:xfrm>
          <a:off x="1409700" y="19050"/>
          <a:ext cx="790575" cy="438150"/>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9525</xdr:colOff>
      <xdr:row>0</xdr:row>
      <xdr:rowOff>9525</xdr:rowOff>
    </xdr:from>
    <xdr:ext cx="857250" cy="257175"/>
    <xdr:sp macro="" textlink="" fLocksText="0">
      <xdr:nvSpPr>
        <xdr:cNvPr id="2" name="TextBox 1"/>
        <xdr:cNvSpPr txBox="1"/>
      </xdr:nvSpPr>
      <xdr:spPr>
        <a:xfrm>
          <a:off x="9525" y="9525"/>
          <a:ext cx="857250" cy="257175"/>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tx1"/>
        </a:fontRef>
      </xdr:style>
      <xdr:txBody>
        <a:bodyPr vertOverflow="clip" horzOverflow="clip" lIns="9525" tIns="9525" rIns="9525" bIns="9525" anchor="ctr" anchorCtr="0"/>
        <a:lstStyle/>
        <a:p>
          <a:pPr algn="l">
            <a:defRPr lang="en-US" sz="975" b="1" i="0" u="none" baseline="0">
              <a:solidFill>
                <a:srgbClr val="000000"/>
              </a:solidFill>
              <a:latin typeface="Times New Roman"/>
              <a:ea typeface="Times New Roman"/>
              <a:cs typeface="Times New Roman"/>
            </a:defRPr>
          </a:pPr>
          <a:r>
            <a:rPr lang="en-US" sz="975" b="1" i="0" u="none" baseline="0">
              <a:solidFill>
                <a:srgbClr val="000000"/>
              </a:solidFill>
              <a:latin typeface="Times New Roman"/>
              <a:ea typeface="Times New Roman"/>
              <a:cs typeface="Times New Roman"/>
            </a:rPr>
            <a:t>ETF VFMVN DIAMOND</a:t>
          </a:r>
        </a:p>
        <a:p>
          <a:pPr algn="l">
            <a:defRPr lang="en-US" sz="975" b="1" i="0" u="none" baseline="0">
              <a:solidFill>
                <a:srgbClr val="000000"/>
              </a:solidFill>
              <a:latin typeface="Times New Roman"/>
              <a:ea typeface="Times New Roman"/>
              <a:cs typeface="Times New Roman"/>
            </a:defRPr>
          </a:pPr>
          <a:r>
            <a:rPr lang="en-US" sz="975" b="1" i="0" u="none" baseline="0">
              <a:solidFill>
                <a:srgbClr val="000000"/>
              </a:solidFill>
              <a:latin typeface="Times New Roman"/>
              <a:ea typeface="Times New Roman"/>
              <a:cs typeface="Times New Roman"/>
            </a:rPr>
            <a:t>Tòa nhà VBB, số 5 Công trường Mê Linh, P. Bến Nghé, Quận 1, TP.HCM</a:t>
          </a:r>
        </a:p>
      </xdr:txBody>
    </xdr:sp>
    <xdr:clientData/>
  </xdr:oneCellAnchor>
  <xdr:oneCellAnchor>
    <xdr:from>
      <xdr:col>0</xdr:col>
      <xdr:colOff>19050</xdr:colOff>
      <xdr:row>1</xdr:row>
      <xdr:rowOff>209550</xdr:rowOff>
    </xdr:from>
    <xdr:ext cx="819150" cy="457200"/>
    <xdr:pic>
      <xdr:nvPicPr>
        <xdr:cNvPr id="3" name="Picture 2"/>
        <xdr:cNvPicPr>
          <a:picLocks noChangeAspect="1"/>
        </xdr:cNvPicPr>
      </xdr:nvPicPr>
      <xdr:blipFill>
        <a:blip xmlns:r="http://schemas.openxmlformats.org/officeDocument/2006/relationships" r:embed="rId1"/>
        <a:stretch>
          <a:fillRect/>
        </a:stretch>
      </xdr:blipFill>
      <xdr:spPr>
        <a:xfrm>
          <a:off x="19050" y="466725"/>
          <a:ext cx="819150" cy="457200"/>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9525</xdr:colOff>
      <xdr:row>0</xdr:row>
      <xdr:rowOff>9525</xdr:rowOff>
    </xdr:from>
    <xdr:ext cx="857250" cy="257175"/>
    <xdr:sp macro="" textlink="" fLocksText="0">
      <xdr:nvSpPr>
        <xdr:cNvPr id="2" name="TextBox 1"/>
        <xdr:cNvSpPr txBox="1"/>
      </xdr:nvSpPr>
      <xdr:spPr>
        <a:xfrm>
          <a:off x="9525" y="9525"/>
          <a:ext cx="857250" cy="257175"/>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tx1"/>
        </a:fontRef>
      </xdr:style>
      <xdr:txBody>
        <a:bodyPr vertOverflow="clip" horzOverflow="clip" lIns="9525" tIns="9525" rIns="9525" bIns="9525" anchor="ctr" anchorCtr="0"/>
        <a:lstStyle/>
        <a:p>
          <a:pPr algn="l">
            <a:defRPr lang="en-US" sz="975" b="1" i="0" u="none" baseline="0">
              <a:solidFill>
                <a:srgbClr val="000000"/>
              </a:solidFill>
              <a:latin typeface="Times New Roman"/>
              <a:ea typeface="Times New Roman"/>
              <a:cs typeface="Times New Roman"/>
            </a:defRPr>
          </a:pPr>
          <a:r>
            <a:rPr lang="en-US" sz="975" b="1" i="0" u="none" baseline="0">
              <a:solidFill>
                <a:srgbClr val="000000"/>
              </a:solidFill>
              <a:latin typeface="Times New Roman"/>
              <a:ea typeface="Times New Roman"/>
              <a:cs typeface="Times New Roman"/>
            </a:rPr>
            <a:t>ETF VFMVN DIAMOND</a:t>
          </a:r>
        </a:p>
        <a:p>
          <a:pPr algn="l">
            <a:defRPr lang="en-US" sz="975" b="1" i="0" u="none" baseline="0">
              <a:solidFill>
                <a:srgbClr val="000000"/>
              </a:solidFill>
              <a:latin typeface="Times New Roman"/>
              <a:ea typeface="Times New Roman"/>
              <a:cs typeface="Times New Roman"/>
            </a:defRPr>
          </a:pPr>
          <a:r>
            <a:rPr lang="en-US" sz="975" b="1" i="0" u="none" baseline="0">
              <a:solidFill>
                <a:srgbClr val="000000"/>
              </a:solidFill>
              <a:latin typeface="Times New Roman"/>
              <a:ea typeface="Times New Roman"/>
              <a:cs typeface="Times New Roman"/>
            </a:rPr>
            <a:t>Tòa nhà VBB, số 5 Công trường Mê Linh, P. Bến Nghé, Quận 1, TP.HCM</a:t>
          </a:r>
        </a:p>
      </xdr:txBody>
    </xdr:sp>
    <xdr:clientData/>
  </xdr:oneCellAnchor>
  <xdr:oneCellAnchor>
    <xdr:from>
      <xdr:col>0</xdr:col>
      <xdr:colOff>19050</xdr:colOff>
      <xdr:row>1</xdr:row>
      <xdr:rowOff>209550</xdr:rowOff>
    </xdr:from>
    <xdr:ext cx="819150" cy="457200"/>
    <xdr:pic>
      <xdr:nvPicPr>
        <xdr:cNvPr id="3" name="Picture 2"/>
        <xdr:cNvPicPr>
          <a:picLocks noChangeAspect="1"/>
        </xdr:cNvPicPr>
      </xdr:nvPicPr>
      <xdr:blipFill>
        <a:blip xmlns:r="http://schemas.openxmlformats.org/officeDocument/2006/relationships" r:embed="rId1"/>
        <a:stretch>
          <a:fillRect/>
        </a:stretch>
      </xdr:blipFill>
      <xdr:spPr>
        <a:xfrm>
          <a:off x="19050" y="466725"/>
          <a:ext cx="819150" cy="457200"/>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1</xdr:col>
      <xdr:colOff>752475</xdr:colOff>
      <xdr:row>0</xdr:row>
      <xdr:rowOff>19050</xdr:rowOff>
    </xdr:from>
    <xdr:ext cx="1209675" cy="685800"/>
    <xdr:pic>
      <xdr:nvPicPr>
        <xdr:cNvPr id="2" name="Picture 1"/>
        <xdr:cNvPicPr>
          <a:picLocks noChangeAspect="1"/>
        </xdr:cNvPicPr>
      </xdr:nvPicPr>
      <xdr:blipFill>
        <a:blip xmlns:r="http://schemas.openxmlformats.org/officeDocument/2006/relationships" r:embed="rId1"/>
        <a:stretch>
          <a:fillRect/>
        </a:stretch>
      </xdr:blipFill>
      <xdr:spPr>
        <a:xfrm>
          <a:off x="1133475" y="19050"/>
          <a:ext cx="1209675" cy="685800"/>
        </a:xfrm>
        <a:prstGeom prst="rect">
          <a:avLst/>
        </a:prstGeom>
        <a:noFill/>
        <a:ln>
          <a:noFill/>
        </a:ln>
      </xdr:spPr>
    </xdr:pic>
    <xdr:clientData/>
  </xdr:oneCellAnchor>
  <xdr:oneCellAnchor>
    <xdr:from>
      <xdr:col>0</xdr:col>
      <xdr:colOff>9525</xdr:colOff>
      <xdr:row>68</xdr:row>
      <xdr:rowOff>9525</xdr:rowOff>
    </xdr:from>
    <xdr:ext cx="2714625" cy="200025"/>
    <xdr:sp macro="" textlink="" fLocksText="0">
      <xdr:nvSpPr>
        <xdr:cNvPr id="3" name="TextBox 2"/>
        <xdr:cNvSpPr txBox="1"/>
      </xdr:nvSpPr>
      <xdr:spPr>
        <a:xfrm>
          <a:off x="9525" y="19050000"/>
          <a:ext cx="2714625" cy="200025"/>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tx1"/>
        </a:fontRef>
      </xdr:style>
      <xdr:txBody>
        <a:bodyPr vertOverflow="clip" horzOverflow="clip" lIns="9525" tIns="9525" rIns="9525" bIns="9525" anchor="t" anchorCtr="0"/>
        <a:lstStyle/>
        <a:p>
          <a:pPr algn="l">
            <a:defRPr lang="en-US" sz="800" b="0" i="1" u="none" baseline="0">
              <a:solidFill>
                <a:srgbClr val="000000"/>
              </a:solidFill>
              <a:latin typeface="Tahoma"/>
              <a:ea typeface="Tahoma"/>
              <a:cs typeface="Tahoma"/>
            </a:defRPr>
          </a:pPr>
          <a:r>
            <a:rPr lang="en-US" sz="800" b="0" i="1" u="none" baseline="0">
              <a:solidFill>
                <a:srgbClr val="000000"/>
              </a:solidFill>
              <a:latin typeface="Tahoma"/>
              <a:ea typeface="Tahoma"/>
              <a:cs typeface="Tahoma"/>
            </a:rPr>
            <a:t>Ghi chú:</a:t>
          </a:r>
        </a:p>
      </xdr:txBody>
    </xdr:sp>
    <xdr:clientData/>
  </xdr:oneCellAnchor>
  <xdr:oneCellAnchor>
    <xdr:from>
      <xdr:col>0</xdr:col>
      <xdr:colOff>9525</xdr:colOff>
      <xdr:row>69</xdr:row>
      <xdr:rowOff>9525</xdr:rowOff>
    </xdr:from>
    <xdr:ext cx="9953625" cy="371475"/>
    <xdr:sp macro="" textlink="" fLocksText="0">
      <xdr:nvSpPr>
        <xdr:cNvPr id="4" name="TextBox 3"/>
        <xdr:cNvSpPr txBox="1"/>
      </xdr:nvSpPr>
      <xdr:spPr>
        <a:xfrm>
          <a:off x="9525" y="19250025"/>
          <a:ext cx="9953625" cy="371475"/>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tx1"/>
        </a:fontRef>
      </xdr:style>
      <xdr:txBody>
        <a:bodyPr vertOverflow="clip" horzOverflow="clip" lIns="9525" tIns="9525" rIns="9525" bIns="9525" anchor="t" anchorCtr="0"/>
        <a:lstStyle/>
        <a:p>
          <a:pPr algn="l">
            <a:defRPr lang="en-US" sz="800" b="0" i="1" u="none" baseline="0">
              <a:solidFill>
                <a:srgbClr val="000000"/>
              </a:solidFill>
              <a:latin typeface="Tahoma"/>
              <a:ea typeface="Tahoma"/>
              <a:cs typeface="Tahoma"/>
            </a:defRPr>
          </a:pPr>
          <a:r>
            <a:rPr lang="en-US" sz="800" b="0" i="1" u="none" baseline="0">
              <a:solidFill>
                <a:srgbClr val="000000"/>
              </a:solidFill>
              <a:latin typeface="Tahoma"/>
              <a:ea typeface="Tahoma"/>
              <a:cs typeface="Tahoma"/>
            </a:rPr>
            <a:t>(*) Tổng giá trị thị trường của hợp đồng phái sinh được trình bày ở trên là giá trị chênh lệch giữa giá trị cam kết và giá trị thị trường. Chi tiết chênh lệch giữa giá trị cam kết và giá trị thị trường như sau:</a:t>
          </a:r>
        </a:p>
      </xdr:txBody>
    </xdr:sp>
    <xdr:clientData/>
  </xdr:oneCellAnchor>
  <xdr:oneCellAnchor>
    <xdr:from>
      <xdr:col>0</xdr:col>
      <xdr:colOff>9525</xdr:colOff>
      <xdr:row>73</xdr:row>
      <xdr:rowOff>9525</xdr:rowOff>
    </xdr:from>
    <xdr:ext cx="2714625" cy="200025"/>
    <xdr:sp macro="" textlink="" fLocksText="0">
      <xdr:nvSpPr>
        <xdr:cNvPr id="5" name="TextBox 4"/>
        <xdr:cNvSpPr txBox="1"/>
      </xdr:nvSpPr>
      <xdr:spPr>
        <a:xfrm>
          <a:off x="9525" y="20631150"/>
          <a:ext cx="2714625" cy="200025"/>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tx1"/>
        </a:fontRef>
      </xdr:style>
      <xdr:txBody>
        <a:bodyPr vertOverflow="clip" horzOverflow="clip" lIns="9525" tIns="9525" rIns="9525" bIns="9525" anchor="t" anchorCtr="1"/>
        <a:lstStyle/>
        <a:p>
          <a:pPr algn="ctr">
            <a:defRPr lang="en-US" sz="800" b="1" i="0" u="none" baseline="0">
              <a:solidFill>
                <a:srgbClr val="000000"/>
              </a:solidFill>
              <a:latin typeface="Tahoma"/>
              <a:ea typeface="Tahoma"/>
              <a:cs typeface="Tahoma"/>
            </a:defRPr>
          </a:pPr>
          <a:r>
            <a:rPr lang="en-US" sz="800" b="1" i="0" u="none" baseline="0">
              <a:solidFill>
                <a:srgbClr val="000000"/>
              </a:solidFill>
              <a:latin typeface="Tahoma"/>
              <a:ea typeface="Tahoma"/>
              <a:cs typeface="Tahoma"/>
            </a:rPr>
            <a:t>Người lập</a:t>
          </a:r>
        </a:p>
      </xdr:txBody>
    </xdr:sp>
    <xdr:clientData/>
  </xdr:oneCellAnchor>
  <xdr:oneCellAnchor>
    <xdr:from>
      <xdr:col>3</xdr:col>
      <xdr:colOff>9525</xdr:colOff>
      <xdr:row>73</xdr:row>
      <xdr:rowOff>9525</xdr:rowOff>
    </xdr:from>
    <xdr:ext cx="3429000" cy="200025"/>
    <xdr:sp macro="" textlink="" fLocksText="0">
      <xdr:nvSpPr>
        <xdr:cNvPr id="6" name="TextBox 5"/>
        <xdr:cNvSpPr txBox="1"/>
      </xdr:nvSpPr>
      <xdr:spPr>
        <a:xfrm>
          <a:off x="2724150" y="20631150"/>
          <a:ext cx="3429000" cy="200025"/>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tx1"/>
        </a:fontRef>
      </xdr:style>
      <xdr:txBody>
        <a:bodyPr vertOverflow="clip" horzOverflow="clip" lIns="9525" tIns="9525" rIns="9525" bIns="9525" anchor="t" anchorCtr="1"/>
        <a:lstStyle/>
        <a:p>
          <a:pPr algn="ctr">
            <a:defRPr lang="en-US" sz="800" b="1" i="0" u="none" baseline="0">
              <a:solidFill>
                <a:srgbClr val="000000"/>
              </a:solidFill>
              <a:latin typeface="Tahoma"/>
              <a:ea typeface="Tahoma"/>
              <a:cs typeface="Tahoma"/>
            </a:defRPr>
          </a:pPr>
          <a:r>
            <a:rPr lang="en-US" sz="800" b="1" i="0" u="none" baseline="0">
              <a:solidFill>
                <a:srgbClr val="000000"/>
              </a:solidFill>
              <a:latin typeface="Tahoma"/>
              <a:ea typeface="Tahoma"/>
              <a:cs typeface="Tahoma"/>
            </a:rPr>
            <a:t>Kiểm soát</a:t>
          </a:r>
        </a:p>
      </xdr:txBody>
    </xdr:sp>
    <xdr:clientData/>
  </xdr:oneCellAnchor>
  <xdr:oneCellAnchor>
    <xdr:from>
      <xdr:col>7</xdr:col>
      <xdr:colOff>9525</xdr:colOff>
      <xdr:row>73</xdr:row>
      <xdr:rowOff>9525</xdr:rowOff>
    </xdr:from>
    <xdr:ext cx="3810000" cy="200025"/>
    <xdr:sp macro="" textlink="" fLocksText="0">
      <xdr:nvSpPr>
        <xdr:cNvPr id="7" name="TextBox 6"/>
        <xdr:cNvSpPr txBox="1"/>
      </xdr:nvSpPr>
      <xdr:spPr>
        <a:xfrm>
          <a:off x="6153150" y="20631150"/>
          <a:ext cx="3810000" cy="200025"/>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tx1"/>
        </a:fontRef>
      </xdr:style>
      <xdr:txBody>
        <a:bodyPr vertOverflow="clip" horzOverflow="clip" lIns="9525" tIns="9525" rIns="9525" bIns="9525" anchor="t" anchorCtr="1"/>
        <a:lstStyle/>
        <a:p>
          <a:pPr algn="ctr">
            <a:defRPr lang="en-US" sz="800" b="1" i="0" u="none" baseline="0">
              <a:solidFill>
                <a:srgbClr val="000000"/>
              </a:solidFill>
              <a:latin typeface="Tahoma"/>
              <a:ea typeface="Tahoma"/>
              <a:cs typeface="Tahoma"/>
            </a:defRPr>
          </a:pPr>
          <a:r>
            <a:rPr lang="en-US" sz="800" b="1" i="0" u="none" baseline="0">
              <a:solidFill>
                <a:srgbClr val="000000"/>
              </a:solidFill>
              <a:latin typeface="Tahoma"/>
              <a:ea typeface="Tahoma"/>
              <a:cs typeface="Tahoma"/>
            </a:rPr>
            <a:t>Trưởng phòng DVKH</a:t>
          </a:r>
        </a:p>
      </xdr:txBody>
    </xdr:sp>
    <xdr:clientData/>
  </xdr:oneCellAnchor>
  <xdr:oneCellAnchor>
    <xdr:from>
      <xdr:col>0</xdr:col>
      <xdr:colOff>9525</xdr:colOff>
      <xdr:row>74</xdr:row>
      <xdr:rowOff>9525</xdr:rowOff>
    </xdr:from>
    <xdr:ext cx="2714625" cy="200025"/>
    <xdr:sp macro="" textlink="" fLocksText="0">
      <xdr:nvSpPr>
        <xdr:cNvPr id="8" name="TextBox 7"/>
        <xdr:cNvSpPr txBox="1"/>
      </xdr:nvSpPr>
      <xdr:spPr>
        <a:xfrm>
          <a:off x="9525" y="20831175"/>
          <a:ext cx="2714625" cy="200025"/>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tx1"/>
        </a:fontRef>
      </xdr:style>
      <xdr:txBody>
        <a:bodyPr vertOverflow="clip" horzOverflow="clip" lIns="9525" tIns="9525" rIns="9525" bIns="9525" anchor="t" anchorCtr="1"/>
        <a:lstStyle/>
        <a:p>
          <a:pPr algn="ctr">
            <a:defRPr lang="en-US" sz="800" b="0" i="0" u="none" baseline="0">
              <a:solidFill>
                <a:srgbClr val="000000"/>
              </a:solidFill>
              <a:latin typeface="Tahoma"/>
              <a:ea typeface="Tahoma"/>
              <a:cs typeface="Tahoma"/>
            </a:defRPr>
          </a:pPr>
          <a:r>
            <a:rPr lang="en-US" sz="800" b="0" i="0" u="none" baseline="0">
              <a:solidFill>
                <a:srgbClr val="000000"/>
              </a:solidFill>
              <a:latin typeface="Tahoma"/>
              <a:ea typeface="Tahoma"/>
              <a:cs typeface="Tahoma"/>
            </a:rPr>
            <a:t>(Ký, họ tên)</a:t>
          </a:r>
        </a:p>
      </xdr:txBody>
    </xdr:sp>
    <xdr:clientData/>
  </xdr:oneCellAnchor>
  <xdr:oneCellAnchor>
    <xdr:from>
      <xdr:col>3</xdr:col>
      <xdr:colOff>9525</xdr:colOff>
      <xdr:row>74</xdr:row>
      <xdr:rowOff>9525</xdr:rowOff>
    </xdr:from>
    <xdr:ext cx="3429000" cy="200025"/>
    <xdr:sp macro="" textlink="" fLocksText="0">
      <xdr:nvSpPr>
        <xdr:cNvPr id="9" name="TextBox 8"/>
        <xdr:cNvSpPr txBox="1"/>
      </xdr:nvSpPr>
      <xdr:spPr>
        <a:xfrm>
          <a:off x="2724150" y="20831175"/>
          <a:ext cx="3429000" cy="200025"/>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tx1"/>
        </a:fontRef>
      </xdr:style>
      <xdr:txBody>
        <a:bodyPr vertOverflow="clip" horzOverflow="clip" lIns="9525" tIns="9525" rIns="9525" bIns="9525" anchor="t" anchorCtr="1"/>
        <a:lstStyle/>
        <a:p>
          <a:pPr algn="ctr">
            <a:defRPr lang="en-US" sz="800" b="0" i="0" u="none" baseline="0">
              <a:solidFill>
                <a:srgbClr val="000000"/>
              </a:solidFill>
              <a:latin typeface="Tahoma"/>
              <a:ea typeface="Tahoma"/>
              <a:cs typeface="Tahoma"/>
            </a:defRPr>
          </a:pPr>
          <a:r>
            <a:rPr lang="en-US" sz="800" b="0" i="0" u="none" baseline="0">
              <a:solidFill>
                <a:srgbClr val="000000"/>
              </a:solidFill>
              <a:latin typeface="Tahoma"/>
              <a:ea typeface="Tahoma"/>
              <a:cs typeface="Tahoma"/>
            </a:rPr>
            <a:t>(Ký, họ tên)</a:t>
          </a:r>
        </a:p>
      </xdr:txBody>
    </xdr:sp>
    <xdr:clientData/>
  </xdr:oneCellAnchor>
  <xdr:oneCellAnchor>
    <xdr:from>
      <xdr:col>7</xdr:col>
      <xdr:colOff>9525</xdr:colOff>
      <xdr:row>74</xdr:row>
      <xdr:rowOff>9525</xdr:rowOff>
    </xdr:from>
    <xdr:ext cx="3810000" cy="200025"/>
    <xdr:sp macro="" textlink="" fLocksText="0">
      <xdr:nvSpPr>
        <xdr:cNvPr id="10" name="TextBox 9"/>
        <xdr:cNvSpPr txBox="1"/>
      </xdr:nvSpPr>
      <xdr:spPr>
        <a:xfrm>
          <a:off x="6153150" y="20831175"/>
          <a:ext cx="3810000" cy="200025"/>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tx1"/>
        </a:fontRef>
      </xdr:style>
      <xdr:txBody>
        <a:bodyPr vertOverflow="clip" horzOverflow="clip" lIns="9525" tIns="9525" rIns="9525" bIns="9525" anchor="t" anchorCtr="1"/>
        <a:lstStyle/>
        <a:p>
          <a:pPr algn="ctr">
            <a:defRPr lang="en-US" sz="800" b="0" i="0" u="none" baseline="0">
              <a:solidFill>
                <a:srgbClr val="000000"/>
              </a:solidFill>
              <a:latin typeface="Tahoma"/>
              <a:ea typeface="Tahoma"/>
              <a:cs typeface="Tahoma"/>
            </a:defRPr>
          </a:pPr>
          <a:r>
            <a:rPr lang="en-US" sz="800" b="0" i="0" u="none" baseline="0">
              <a:solidFill>
                <a:srgbClr val="000000"/>
              </a:solidFill>
              <a:latin typeface="Tahoma"/>
              <a:ea typeface="Tahoma"/>
              <a:cs typeface="Tahoma"/>
            </a:rPr>
            <a:t>(Ký, họ tên, đóng dấu)</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9525</xdr:colOff>
      <xdr:row>0</xdr:row>
      <xdr:rowOff>9525</xdr:rowOff>
    </xdr:from>
    <xdr:ext cx="857250" cy="257175"/>
    <xdr:sp macro="" textlink="" fLocksText="0">
      <xdr:nvSpPr>
        <xdr:cNvPr id="2" name="TextBox 1"/>
        <xdr:cNvSpPr txBox="1"/>
      </xdr:nvSpPr>
      <xdr:spPr>
        <a:xfrm>
          <a:off x="9525" y="9525"/>
          <a:ext cx="857250" cy="257175"/>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tx1"/>
        </a:fontRef>
      </xdr:style>
      <xdr:txBody>
        <a:bodyPr vertOverflow="clip" horzOverflow="clip" lIns="9525" tIns="9525" rIns="9525" bIns="9525" anchor="ctr" anchorCtr="0"/>
        <a:lstStyle/>
        <a:p>
          <a:pPr algn="l">
            <a:defRPr lang="en-US" sz="975" b="1" i="0" u="none" baseline="0">
              <a:solidFill>
                <a:srgbClr val="000000"/>
              </a:solidFill>
              <a:latin typeface="Times New Roman"/>
              <a:ea typeface="Times New Roman"/>
              <a:cs typeface="Times New Roman"/>
            </a:defRPr>
          </a:pPr>
          <a:r>
            <a:rPr lang="en-US" sz="975" b="1" i="0" u="none" baseline="0">
              <a:solidFill>
                <a:srgbClr val="000000"/>
              </a:solidFill>
              <a:latin typeface="Times New Roman"/>
              <a:ea typeface="Times New Roman"/>
              <a:cs typeface="Times New Roman"/>
            </a:rPr>
            <a:t>ETF VFMVN DIAMOND</a:t>
          </a:r>
        </a:p>
        <a:p>
          <a:pPr algn="l">
            <a:defRPr lang="en-US" sz="975" b="1" i="0" u="none" baseline="0">
              <a:solidFill>
                <a:srgbClr val="000000"/>
              </a:solidFill>
              <a:latin typeface="Times New Roman"/>
              <a:ea typeface="Times New Roman"/>
              <a:cs typeface="Times New Roman"/>
            </a:defRPr>
          </a:pPr>
          <a:r>
            <a:rPr lang="en-US" sz="975" b="1" i="0" u="none" baseline="0">
              <a:solidFill>
                <a:srgbClr val="000000"/>
              </a:solidFill>
              <a:latin typeface="Times New Roman"/>
              <a:ea typeface="Times New Roman"/>
              <a:cs typeface="Times New Roman"/>
            </a:rPr>
            <a:t>Tòa nhà VBB, số 5 Công trường Mê Linh, P. Bến Nghé, Quận 1, TP.HCM</a:t>
          </a:r>
        </a:p>
      </xdr:txBody>
    </xdr:sp>
    <xdr:clientData/>
  </xdr:oneCellAnchor>
  <xdr:oneCellAnchor>
    <xdr:from>
      <xdr:col>0</xdr:col>
      <xdr:colOff>19050</xdr:colOff>
      <xdr:row>1</xdr:row>
      <xdr:rowOff>209550</xdr:rowOff>
    </xdr:from>
    <xdr:ext cx="819150" cy="457200"/>
    <xdr:pic>
      <xdr:nvPicPr>
        <xdr:cNvPr id="3" name="Picture 2"/>
        <xdr:cNvPicPr>
          <a:picLocks noChangeAspect="1"/>
        </xdr:cNvPicPr>
      </xdr:nvPicPr>
      <xdr:blipFill>
        <a:blip xmlns:r="http://schemas.openxmlformats.org/officeDocument/2006/relationships" r:embed="rId1"/>
        <a:stretch>
          <a:fillRect/>
        </a:stretch>
      </xdr:blipFill>
      <xdr:spPr>
        <a:xfrm>
          <a:off x="19050" y="466725"/>
          <a:ext cx="819150" cy="457200"/>
        </a:xfrm>
        <a:prstGeom prst="rect">
          <a:avLst/>
        </a:prstGeom>
        <a:noFill/>
        <a:ln>
          <a:noFill/>
        </a:ln>
      </xdr:spPr>
    </xdr:pic>
    <xdr:clientData/>
  </xdr:oneCellAnchor>
  <xdr:oneCellAnchor>
    <xdr:from>
      <xdr:col>0</xdr:col>
      <xdr:colOff>19050</xdr:colOff>
      <xdr:row>71</xdr:row>
      <xdr:rowOff>209550</xdr:rowOff>
    </xdr:from>
    <xdr:ext cx="819150" cy="457200"/>
    <xdr:pic>
      <xdr:nvPicPr>
        <xdr:cNvPr id="4" name="Picture 12"/>
        <xdr:cNvPicPr>
          <a:picLocks noChangeAspect="1"/>
        </xdr:cNvPicPr>
      </xdr:nvPicPr>
      <xdr:blipFill>
        <a:blip xmlns:r="http://schemas.openxmlformats.org/officeDocument/2006/relationships" r:embed="rId1"/>
        <a:stretch>
          <a:fillRect/>
        </a:stretch>
      </xdr:blipFill>
      <xdr:spPr>
        <a:xfrm>
          <a:off x="19050" y="18707100"/>
          <a:ext cx="819150" cy="457200"/>
        </a:xfrm>
        <a:prstGeom prst="rect">
          <a:avLst/>
        </a:prstGeom>
        <a:noFill/>
        <a:ln>
          <a:noFill/>
        </a:ln>
      </xdr:spPr>
    </xdr:pic>
    <xdr:clientData/>
  </xdr:oneCellAnchor>
  <xdr:oneCellAnchor>
    <xdr:from>
      <xdr:col>0</xdr:col>
      <xdr:colOff>19050</xdr:colOff>
      <xdr:row>57</xdr:row>
      <xdr:rowOff>209550</xdr:rowOff>
    </xdr:from>
    <xdr:ext cx="819150" cy="457200"/>
    <xdr:pic>
      <xdr:nvPicPr>
        <xdr:cNvPr id="5" name="Picture 10"/>
        <xdr:cNvPicPr>
          <a:picLocks noChangeAspect="1"/>
        </xdr:cNvPicPr>
      </xdr:nvPicPr>
      <xdr:blipFill>
        <a:blip xmlns:r="http://schemas.openxmlformats.org/officeDocument/2006/relationships" r:embed="rId1"/>
        <a:stretch>
          <a:fillRect/>
        </a:stretch>
      </xdr:blipFill>
      <xdr:spPr>
        <a:xfrm>
          <a:off x="19050" y="15059025"/>
          <a:ext cx="819150" cy="457200"/>
        </a:xfrm>
        <a:prstGeom prst="rect">
          <a:avLst/>
        </a:prstGeom>
        <a:noFill/>
        <a:ln>
          <a:noFill/>
        </a:ln>
      </xdr:spPr>
    </xdr:pic>
    <xdr:clientData/>
  </xdr:oneCellAnchor>
  <xdr:oneCellAnchor>
    <xdr:from>
      <xdr:col>0</xdr:col>
      <xdr:colOff>19050</xdr:colOff>
      <xdr:row>43</xdr:row>
      <xdr:rowOff>209550</xdr:rowOff>
    </xdr:from>
    <xdr:ext cx="819150" cy="457200"/>
    <xdr:pic>
      <xdr:nvPicPr>
        <xdr:cNvPr id="6" name="Picture 8"/>
        <xdr:cNvPicPr>
          <a:picLocks noChangeAspect="1"/>
        </xdr:cNvPicPr>
      </xdr:nvPicPr>
      <xdr:blipFill>
        <a:blip xmlns:r="http://schemas.openxmlformats.org/officeDocument/2006/relationships" r:embed="rId1"/>
        <a:stretch>
          <a:fillRect/>
        </a:stretch>
      </xdr:blipFill>
      <xdr:spPr>
        <a:xfrm>
          <a:off x="19050" y="11410950"/>
          <a:ext cx="819150" cy="457200"/>
        </a:xfrm>
        <a:prstGeom prst="rect">
          <a:avLst/>
        </a:prstGeom>
        <a:noFill/>
        <a:ln>
          <a:noFill/>
        </a:ln>
      </xdr:spPr>
    </xdr:pic>
    <xdr:clientData/>
  </xdr:oneCellAnchor>
  <xdr:oneCellAnchor>
    <xdr:from>
      <xdr:col>0</xdr:col>
      <xdr:colOff>19050</xdr:colOff>
      <xdr:row>29</xdr:row>
      <xdr:rowOff>209550</xdr:rowOff>
    </xdr:from>
    <xdr:ext cx="819150" cy="457200"/>
    <xdr:pic>
      <xdr:nvPicPr>
        <xdr:cNvPr id="7" name="Picture 6"/>
        <xdr:cNvPicPr>
          <a:picLocks noChangeAspect="1"/>
        </xdr:cNvPicPr>
      </xdr:nvPicPr>
      <xdr:blipFill>
        <a:blip xmlns:r="http://schemas.openxmlformats.org/officeDocument/2006/relationships" r:embed="rId1"/>
        <a:stretch>
          <a:fillRect/>
        </a:stretch>
      </xdr:blipFill>
      <xdr:spPr>
        <a:xfrm>
          <a:off x="19050" y="7762875"/>
          <a:ext cx="819150" cy="457200"/>
        </a:xfrm>
        <a:prstGeom prst="rect">
          <a:avLst/>
        </a:prstGeom>
        <a:noFill/>
        <a:ln>
          <a:noFill/>
        </a:ln>
      </xdr:spPr>
    </xdr:pic>
    <xdr:clientData/>
  </xdr:oneCellAnchor>
  <xdr:oneCellAnchor>
    <xdr:from>
      <xdr:col>0</xdr:col>
      <xdr:colOff>19050</xdr:colOff>
      <xdr:row>15</xdr:row>
      <xdr:rowOff>209550</xdr:rowOff>
    </xdr:from>
    <xdr:ext cx="819150" cy="457200"/>
    <xdr:pic>
      <xdr:nvPicPr>
        <xdr:cNvPr id="8" name="Picture 4"/>
        <xdr:cNvPicPr>
          <a:picLocks noChangeAspect="1"/>
        </xdr:cNvPicPr>
      </xdr:nvPicPr>
      <xdr:blipFill>
        <a:blip xmlns:r="http://schemas.openxmlformats.org/officeDocument/2006/relationships" r:embed="rId1"/>
        <a:stretch>
          <a:fillRect/>
        </a:stretch>
      </xdr:blipFill>
      <xdr:spPr>
        <a:xfrm>
          <a:off x="19050" y="4114800"/>
          <a:ext cx="819150" cy="457200"/>
        </a:xfrm>
        <a:prstGeom prst="rect">
          <a:avLst/>
        </a:prstGeom>
        <a:noFill/>
        <a:ln>
          <a:noFill/>
        </a:ln>
      </xdr:spPr>
    </xdr:pic>
    <xdr:clientData/>
  </xdr:oneCellAnchor>
  <xdr:oneCellAnchor>
    <xdr:from>
      <xdr:col>0</xdr:col>
      <xdr:colOff>9525</xdr:colOff>
      <xdr:row>14</xdr:row>
      <xdr:rowOff>9525</xdr:rowOff>
    </xdr:from>
    <xdr:ext cx="857250" cy="257175"/>
    <xdr:sp macro="" textlink="" fLocksText="0">
      <xdr:nvSpPr>
        <xdr:cNvPr id="9" name="TextBox 3"/>
        <xdr:cNvSpPr txBox="1"/>
      </xdr:nvSpPr>
      <xdr:spPr>
        <a:xfrm>
          <a:off x="9525" y="3657600"/>
          <a:ext cx="857250" cy="257175"/>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tx1"/>
        </a:fontRef>
      </xdr:style>
      <xdr:txBody>
        <a:bodyPr vertOverflow="clip" horzOverflow="clip" lIns="9525" tIns="9525" rIns="9525" bIns="9525" anchor="ctr" anchorCtr="0"/>
        <a:lstStyle/>
        <a:p>
          <a:pPr algn="l">
            <a:defRPr lang="en-US" sz="975" b="1" i="0" u="none" baseline="0">
              <a:solidFill>
                <a:srgbClr val="000000"/>
              </a:solidFill>
              <a:latin typeface="Times New Roman"/>
              <a:ea typeface="Times New Roman"/>
              <a:cs typeface="Times New Roman"/>
            </a:defRPr>
          </a:pPr>
          <a:r>
            <a:rPr lang="en-US" sz="975" b="1" i="0" u="none" baseline="0">
              <a:solidFill>
                <a:srgbClr val="000000"/>
              </a:solidFill>
              <a:latin typeface="Times New Roman"/>
              <a:ea typeface="Times New Roman"/>
              <a:cs typeface="Times New Roman"/>
            </a:rPr>
            <a:t>ETF VFMVN DIAMOND</a:t>
          </a:r>
        </a:p>
        <a:p>
          <a:pPr algn="l">
            <a:defRPr lang="en-US" sz="975" b="1" i="0" u="none" baseline="0">
              <a:solidFill>
                <a:srgbClr val="000000"/>
              </a:solidFill>
              <a:latin typeface="Times New Roman"/>
              <a:ea typeface="Times New Roman"/>
              <a:cs typeface="Times New Roman"/>
            </a:defRPr>
          </a:pPr>
          <a:r>
            <a:rPr lang="en-US" sz="975" b="1" i="0" u="none" baseline="0">
              <a:solidFill>
                <a:srgbClr val="000000"/>
              </a:solidFill>
              <a:latin typeface="Times New Roman"/>
              <a:ea typeface="Times New Roman"/>
              <a:cs typeface="Times New Roman"/>
            </a:rPr>
            <a:t>Tòa nhà VBB, số 5 Công trường Mê Linh, P. Bến Nghé, Quận 1, TP.HCM</a:t>
          </a:r>
        </a:p>
      </xdr:txBody>
    </xdr:sp>
    <xdr:clientData/>
  </xdr:oneCellAnchor>
  <xdr:oneCellAnchor>
    <xdr:from>
      <xdr:col>0</xdr:col>
      <xdr:colOff>9525</xdr:colOff>
      <xdr:row>28</xdr:row>
      <xdr:rowOff>9525</xdr:rowOff>
    </xdr:from>
    <xdr:ext cx="857250" cy="257175"/>
    <xdr:sp macro="" textlink="" fLocksText="0">
      <xdr:nvSpPr>
        <xdr:cNvPr id="10" name="TextBox 5"/>
        <xdr:cNvSpPr txBox="1"/>
      </xdr:nvSpPr>
      <xdr:spPr>
        <a:xfrm>
          <a:off x="9525" y="7305675"/>
          <a:ext cx="857250" cy="257175"/>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tx1"/>
        </a:fontRef>
      </xdr:style>
      <xdr:txBody>
        <a:bodyPr vertOverflow="clip" horzOverflow="clip" lIns="9525" tIns="9525" rIns="9525" bIns="9525" anchor="ctr" anchorCtr="0"/>
        <a:lstStyle/>
        <a:p>
          <a:pPr algn="l">
            <a:defRPr lang="en-US" sz="975" b="1" i="0" u="none" baseline="0">
              <a:solidFill>
                <a:srgbClr val="000000"/>
              </a:solidFill>
              <a:latin typeface="Times New Roman"/>
              <a:ea typeface="Times New Roman"/>
              <a:cs typeface="Times New Roman"/>
            </a:defRPr>
          </a:pPr>
          <a:r>
            <a:rPr lang="en-US" sz="975" b="1" i="0" u="none" baseline="0">
              <a:solidFill>
                <a:srgbClr val="000000"/>
              </a:solidFill>
              <a:latin typeface="Times New Roman"/>
              <a:ea typeface="Times New Roman"/>
              <a:cs typeface="Times New Roman"/>
            </a:rPr>
            <a:t>ETF VFMVN DIAMOND</a:t>
          </a:r>
        </a:p>
        <a:p>
          <a:pPr algn="l">
            <a:defRPr lang="en-US" sz="975" b="1" i="0" u="none" baseline="0">
              <a:solidFill>
                <a:srgbClr val="000000"/>
              </a:solidFill>
              <a:latin typeface="Times New Roman"/>
              <a:ea typeface="Times New Roman"/>
              <a:cs typeface="Times New Roman"/>
            </a:defRPr>
          </a:pPr>
          <a:r>
            <a:rPr lang="en-US" sz="975" b="1" i="0" u="none" baseline="0">
              <a:solidFill>
                <a:srgbClr val="000000"/>
              </a:solidFill>
              <a:latin typeface="Times New Roman"/>
              <a:ea typeface="Times New Roman"/>
              <a:cs typeface="Times New Roman"/>
            </a:rPr>
            <a:t>Tòa nhà VBB, số 5 Công trường Mê Linh, P. Bến Nghé, Quận 1, TP.HCM</a:t>
          </a:r>
        </a:p>
      </xdr:txBody>
    </xdr:sp>
    <xdr:clientData/>
  </xdr:oneCellAnchor>
  <xdr:oneCellAnchor>
    <xdr:from>
      <xdr:col>0</xdr:col>
      <xdr:colOff>9525</xdr:colOff>
      <xdr:row>42</xdr:row>
      <xdr:rowOff>9525</xdr:rowOff>
    </xdr:from>
    <xdr:ext cx="857250" cy="257175"/>
    <xdr:sp macro="" textlink="" fLocksText="0">
      <xdr:nvSpPr>
        <xdr:cNvPr id="11" name="TextBox 7"/>
        <xdr:cNvSpPr txBox="1"/>
      </xdr:nvSpPr>
      <xdr:spPr>
        <a:xfrm>
          <a:off x="9525" y="10953750"/>
          <a:ext cx="857250" cy="257175"/>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tx1"/>
        </a:fontRef>
      </xdr:style>
      <xdr:txBody>
        <a:bodyPr vertOverflow="clip" horzOverflow="clip" lIns="9525" tIns="9525" rIns="9525" bIns="9525" anchor="ctr" anchorCtr="0"/>
        <a:lstStyle/>
        <a:p>
          <a:pPr algn="l">
            <a:defRPr lang="en-US" sz="975" b="1" i="0" u="none" baseline="0">
              <a:solidFill>
                <a:srgbClr val="000000"/>
              </a:solidFill>
              <a:latin typeface="Times New Roman"/>
              <a:ea typeface="Times New Roman"/>
              <a:cs typeface="Times New Roman"/>
            </a:defRPr>
          </a:pPr>
          <a:r>
            <a:rPr lang="en-US" sz="975" b="1" i="0" u="none" baseline="0">
              <a:solidFill>
                <a:srgbClr val="000000"/>
              </a:solidFill>
              <a:latin typeface="Times New Roman"/>
              <a:ea typeface="Times New Roman"/>
              <a:cs typeface="Times New Roman"/>
            </a:rPr>
            <a:t>ETF VFMVN DIAMOND</a:t>
          </a:r>
        </a:p>
        <a:p>
          <a:pPr algn="l">
            <a:defRPr lang="en-US" sz="975" b="1" i="0" u="none" baseline="0">
              <a:solidFill>
                <a:srgbClr val="000000"/>
              </a:solidFill>
              <a:latin typeface="Times New Roman"/>
              <a:ea typeface="Times New Roman"/>
              <a:cs typeface="Times New Roman"/>
            </a:defRPr>
          </a:pPr>
          <a:r>
            <a:rPr lang="en-US" sz="975" b="1" i="0" u="none" baseline="0">
              <a:solidFill>
                <a:srgbClr val="000000"/>
              </a:solidFill>
              <a:latin typeface="Times New Roman"/>
              <a:ea typeface="Times New Roman"/>
              <a:cs typeface="Times New Roman"/>
            </a:rPr>
            <a:t>Tòa nhà VBB, số 5 Công trường Mê Linh, P. Bến Nghé, Quận 1, TP.HCM</a:t>
          </a:r>
        </a:p>
      </xdr:txBody>
    </xdr:sp>
    <xdr:clientData/>
  </xdr:oneCellAnchor>
  <xdr:oneCellAnchor>
    <xdr:from>
      <xdr:col>0</xdr:col>
      <xdr:colOff>9525</xdr:colOff>
      <xdr:row>56</xdr:row>
      <xdr:rowOff>9525</xdr:rowOff>
    </xdr:from>
    <xdr:ext cx="857250" cy="257175"/>
    <xdr:sp macro="" textlink="" fLocksText="0">
      <xdr:nvSpPr>
        <xdr:cNvPr id="12" name="TextBox 9"/>
        <xdr:cNvSpPr txBox="1"/>
      </xdr:nvSpPr>
      <xdr:spPr>
        <a:xfrm>
          <a:off x="9525" y="14601825"/>
          <a:ext cx="857250" cy="257175"/>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tx1"/>
        </a:fontRef>
      </xdr:style>
      <xdr:txBody>
        <a:bodyPr vertOverflow="clip" horzOverflow="clip" lIns="9525" tIns="9525" rIns="9525" bIns="9525" anchor="ctr" anchorCtr="0"/>
        <a:lstStyle/>
        <a:p>
          <a:pPr algn="l">
            <a:defRPr lang="en-US" sz="975" b="1" i="0" u="none" baseline="0">
              <a:solidFill>
                <a:srgbClr val="000000"/>
              </a:solidFill>
              <a:latin typeface="Times New Roman"/>
              <a:ea typeface="Times New Roman"/>
              <a:cs typeface="Times New Roman"/>
            </a:defRPr>
          </a:pPr>
          <a:r>
            <a:rPr lang="en-US" sz="975" b="1" i="0" u="none" baseline="0">
              <a:solidFill>
                <a:srgbClr val="000000"/>
              </a:solidFill>
              <a:latin typeface="Times New Roman"/>
              <a:ea typeface="Times New Roman"/>
              <a:cs typeface="Times New Roman"/>
            </a:rPr>
            <a:t>ETF VFMVN DIAMOND</a:t>
          </a:r>
        </a:p>
        <a:p>
          <a:pPr algn="l">
            <a:defRPr lang="en-US" sz="975" b="1" i="0" u="none" baseline="0">
              <a:solidFill>
                <a:srgbClr val="000000"/>
              </a:solidFill>
              <a:latin typeface="Times New Roman"/>
              <a:ea typeface="Times New Roman"/>
              <a:cs typeface="Times New Roman"/>
            </a:defRPr>
          </a:pPr>
          <a:r>
            <a:rPr lang="en-US" sz="975" b="1" i="0" u="none" baseline="0">
              <a:solidFill>
                <a:srgbClr val="000000"/>
              </a:solidFill>
              <a:latin typeface="Times New Roman"/>
              <a:ea typeface="Times New Roman"/>
              <a:cs typeface="Times New Roman"/>
            </a:rPr>
            <a:t>Tòa nhà VBB, số 5 Công trường Mê Linh, P. Bến Nghé, Quận 1, TP.HCM</a:t>
          </a:r>
        </a:p>
      </xdr:txBody>
    </xdr:sp>
    <xdr:clientData/>
  </xdr:oneCellAnchor>
  <xdr:oneCellAnchor>
    <xdr:from>
      <xdr:col>0</xdr:col>
      <xdr:colOff>9525</xdr:colOff>
      <xdr:row>70</xdr:row>
      <xdr:rowOff>9525</xdr:rowOff>
    </xdr:from>
    <xdr:ext cx="857250" cy="257175"/>
    <xdr:sp macro="" textlink="" fLocksText="0">
      <xdr:nvSpPr>
        <xdr:cNvPr id="13" name="TextBox 11"/>
        <xdr:cNvSpPr txBox="1"/>
      </xdr:nvSpPr>
      <xdr:spPr>
        <a:xfrm>
          <a:off x="9525" y="18249900"/>
          <a:ext cx="857250" cy="257175"/>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tx1"/>
        </a:fontRef>
      </xdr:style>
      <xdr:txBody>
        <a:bodyPr vertOverflow="clip" horzOverflow="clip" lIns="9525" tIns="9525" rIns="9525" bIns="9525" anchor="ctr" anchorCtr="0"/>
        <a:lstStyle/>
        <a:p>
          <a:pPr algn="l">
            <a:defRPr lang="en-US" sz="975" b="1" i="0" u="none" baseline="0">
              <a:solidFill>
                <a:srgbClr val="000000"/>
              </a:solidFill>
              <a:latin typeface="Times New Roman"/>
              <a:ea typeface="Times New Roman"/>
              <a:cs typeface="Times New Roman"/>
            </a:defRPr>
          </a:pPr>
          <a:r>
            <a:rPr lang="en-US" sz="975" b="1" i="0" u="none" baseline="0">
              <a:solidFill>
                <a:srgbClr val="000000"/>
              </a:solidFill>
              <a:latin typeface="Times New Roman"/>
              <a:ea typeface="Times New Roman"/>
              <a:cs typeface="Times New Roman"/>
            </a:rPr>
            <a:t>ETF VFMVN DIAMOND</a:t>
          </a:r>
        </a:p>
        <a:p>
          <a:pPr algn="l">
            <a:defRPr lang="en-US" sz="975" b="1" i="0" u="none" baseline="0">
              <a:solidFill>
                <a:srgbClr val="000000"/>
              </a:solidFill>
              <a:latin typeface="Times New Roman"/>
              <a:ea typeface="Times New Roman"/>
              <a:cs typeface="Times New Roman"/>
            </a:defRPr>
          </a:pPr>
          <a:r>
            <a:rPr lang="en-US" sz="975" b="1" i="0" u="none" baseline="0">
              <a:solidFill>
                <a:srgbClr val="000000"/>
              </a:solidFill>
              <a:latin typeface="Times New Roman"/>
              <a:ea typeface="Times New Roman"/>
              <a:cs typeface="Times New Roman"/>
            </a:rPr>
            <a:t>Tòa nhà VBB, số 5 Công trường Mê Linh, P. Bến Nghé, Quận 1, TP.HCM</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 val="Section_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F114"/>
  <sheetViews>
    <sheetView showGridLines="0" showZeros="0" showOutlineSymbols="0" topLeftCell="A91" workbookViewId="0">
      <selection activeCell="E100" sqref="E100"/>
    </sheetView>
  </sheetViews>
  <sheetFormatPr defaultRowHeight="15" x14ac:dyDescent="0.25"/>
  <cols>
    <col min="1" max="1" width="2" style="1" bestFit="1" customWidth="1"/>
    <col min="2" max="2" width="24" style="1" bestFit="1" customWidth="1"/>
    <col min="3" max="3" width="9.140625" style="1"/>
    <col min="4" max="4" width="7.42578125" style="1" bestFit="1" customWidth="1"/>
    <col min="5" max="5" width="17.5703125" style="1" bestFit="1" customWidth="1"/>
    <col min="6" max="16384" width="9.140625" style="1"/>
  </cols>
  <sheetData>
    <row r="1" spans="1:6" ht="37.5" customHeight="1" x14ac:dyDescent="0.25">
      <c r="A1" s="194"/>
      <c r="B1" s="194"/>
      <c r="C1" s="195" t="s">
        <v>0</v>
      </c>
      <c r="D1" s="195"/>
      <c r="E1" s="195"/>
      <c r="F1" s="195"/>
    </row>
    <row r="2" spans="1:6" ht="15.75" customHeight="1" x14ac:dyDescent="0.25">
      <c r="A2" s="2"/>
      <c r="B2" s="2"/>
      <c r="C2" s="2"/>
      <c r="D2" s="194"/>
      <c r="E2" s="194"/>
      <c r="F2" s="194"/>
    </row>
    <row r="3" spans="1:6" ht="15.75" customHeight="1" x14ac:dyDescent="0.25">
      <c r="A3" s="196" t="s">
        <v>1</v>
      </c>
      <c r="B3" s="196"/>
      <c r="C3" s="196"/>
      <c r="D3" s="196"/>
      <c r="E3" s="196"/>
      <c r="F3" s="196"/>
    </row>
    <row r="4" spans="1:6" ht="26.25" customHeight="1" x14ac:dyDescent="0.25">
      <c r="A4" s="197" t="s">
        <v>2</v>
      </c>
      <c r="B4" s="197"/>
      <c r="C4" s="197"/>
      <c r="D4" s="197"/>
      <c r="E4" s="197"/>
      <c r="F4" s="197"/>
    </row>
    <row r="5" spans="1:6" ht="8.25" customHeight="1" x14ac:dyDescent="0.25">
      <c r="A5" s="2"/>
      <c r="B5" s="2"/>
      <c r="C5" s="2"/>
      <c r="D5" s="194"/>
      <c r="E5" s="194"/>
      <c r="F5" s="194"/>
    </row>
    <row r="6" spans="1:6" ht="15.75" customHeight="1" x14ac:dyDescent="0.25">
      <c r="A6" s="3" t="s">
        <v>3</v>
      </c>
      <c r="B6" s="4" t="s">
        <v>4</v>
      </c>
      <c r="C6" s="192" t="s">
        <v>5</v>
      </c>
      <c r="D6" s="192"/>
      <c r="E6" s="192"/>
      <c r="F6" s="192"/>
    </row>
    <row r="7" spans="1:6" ht="15.75" customHeight="1" x14ac:dyDescent="0.25">
      <c r="A7" s="2"/>
      <c r="B7" s="5" t="s">
        <v>6</v>
      </c>
      <c r="C7" s="193" t="s">
        <v>7</v>
      </c>
      <c r="D7" s="193"/>
      <c r="E7" s="193"/>
      <c r="F7" s="193"/>
    </row>
    <row r="8" spans="1:6" ht="15.75" customHeight="1" x14ac:dyDescent="0.25">
      <c r="A8" s="3" t="s">
        <v>8</v>
      </c>
      <c r="B8" s="4" t="s">
        <v>9</v>
      </c>
      <c r="C8" s="192" t="s">
        <v>10</v>
      </c>
      <c r="D8" s="192"/>
      <c r="E8" s="192"/>
      <c r="F8" s="192"/>
    </row>
    <row r="9" spans="1:6" ht="15.75" customHeight="1" x14ac:dyDescent="0.25">
      <c r="A9" s="2"/>
      <c r="B9" s="5" t="s">
        <v>11</v>
      </c>
      <c r="C9" s="193" t="s">
        <v>12</v>
      </c>
      <c r="D9" s="193"/>
      <c r="E9" s="193"/>
      <c r="F9" s="193"/>
    </row>
    <row r="10" spans="1:6" ht="15.75" customHeight="1" x14ac:dyDescent="0.25">
      <c r="A10" s="3" t="s">
        <v>13</v>
      </c>
      <c r="B10" s="4" t="s">
        <v>14</v>
      </c>
      <c r="C10" s="192" t="s">
        <v>15</v>
      </c>
      <c r="D10" s="192"/>
      <c r="E10" s="192"/>
      <c r="F10" s="192"/>
    </row>
    <row r="11" spans="1:6" ht="15.75" customHeight="1" x14ac:dyDescent="0.25">
      <c r="A11" s="2"/>
      <c r="B11" s="5" t="s">
        <v>16</v>
      </c>
      <c r="C11" s="193" t="s">
        <v>17</v>
      </c>
      <c r="D11" s="193"/>
      <c r="E11" s="193"/>
      <c r="F11" s="193"/>
    </row>
    <row r="12" spans="1:6" ht="15.75" customHeight="1" x14ac:dyDescent="0.25">
      <c r="A12" s="3" t="s">
        <v>18</v>
      </c>
      <c r="B12" s="4" t="s">
        <v>19</v>
      </c>
      <c r="C12" s="192" t="s">
        <v>20</v>
      </c>
      <c r="D12" s="192"/>
      <c r="E12" s="192"/>
      <c r="F12" s="192"/>
    </row>
    <row r="13" spans="1:6" ht="15.75" customHeight="1" x14ac:dyDescent="0.25">
      <c r="A13" s="2"/>
      <c r="B13" s="5" t="s">
        <v>21</v>
      </c>
      <c r="C13" s="193" t="s">
        <v>22</v>
      </c>
      <c r="D13" s="193"/>
      <c r="E13" s="193"/>
      <c r="F13" s="193"/>
    </row>
    <row r="14" spans="1:6" ht="15" customHeight="1" x14ac:dyDescent="0.25">
      <c r="A14" s="2"/>
      <c r="B14" s="2"/>
      <c r="C14" s="2"/>
      <c r="D14" s="194"/>
      <c r="E14" s="194"/>
      <c r="F14" s="194"/>
    </row>
    <row r="15" spans="1:6" ht="15.75" customHeight="1" x14ac:dyDescent="0.25">
      <c r="A15" s="6"/>
      <c r="B15" s="6"/>
      <c r="C15" s="6"/>
      <c r="D15" s="204" t="s">
        <v>23</v>
      </c>
      <c r="E15" s="204"/>
      <c r="F15" s="205"/>
    </row>
    <row r="16" spans="1:6" ht="16.5" customHeight="1" x14ac:dyDescent="0.25">
      <c r="A16" s="206" t="s">
        <v>24</v>
      </c>
      <c r="B16" s="207"/>
      <c r="C16" s="207"/>
      <c r="D16" s="7" t="s">
        <v>25</v>
      </c>
      <c r="E16" s="8" t="s">
        <v>20</v>
      </c>
    </row>
    <row r="17" spans="1:5" ht="26.25" customHeight="1" x14ac:dyDescent="0.25">
      <c r="A17" s="198" t="s">
        <v>26</v>
      </c>
      <c r="B17" s="199"/>
      <c r="C17" s="199"/>
      <c r="D17" s="9" t="s">
        <v>27</v>
      </c>
      <c r="E17" s="10">
        <v>0</v>
      </c>
    </row>
    <row r="18" spans="1:5" ht="26.25" customHeight="1" x14ac:dyDescent="0.25">
      <c r="A18" s="198" t="s">
        <v>28</v>
      </c>
      <c r="B18" s="199"/>
      <c r="C18" s="199"/>
      <c r="D18" s="9" t="s">
        <v>29</v>
      </c>
      <c r="E18" s="10">
        <v>371768966571</v>
      </c>
    </row>
    <row r="19" spans="1:5" ht="26.25" customHeight="1" x14ac:dyDescent="0.25">
      <c r="A19" s="200" t="s">
        <v>30</v>
      </c>
      <c r="B19" s="201"/>
      <c r="C19" s="201"/>
      <c r="D19" s="11" t="s">
        <v>31</v>
      </c>
      <c r="E19" s="12">
        <v>371768966571</v>
      </c>
    </row>
    <row r="20" spans="1:5" ht="26.25" customHeight="1" x14ac:dyDescent="0.25">
      <c r="A20" s="202" t="s">
        <v>32</v>
      </c>
      <c r="B20" s="203"/>
      <c r="C20" s="203"/>
      <c r="D20" s="13" t="s">
        <v>33</v>
      </c>
      <c r="E20" s="14">
        <v>0</v>
      </c>
    </row>
    <row r="21" spans="1:5" ht="26.25" customHeight="1" x14ac:dyDescent="0.25">
      <c r="A21" s="202" t="s">
        <v>34</v>
      </c>
      <c r="B21" s="203"/>
      <c r="C21" s="203"/>
      <c r="D21" s="13" t="s">
        <v>35</v>
      </c>
      <c r="E21" s="14">
        <v>0</v>
      </c>
    </row>
    <row r="22" spans="1:5" ht="26.25" customHeight="1" x14ac:dyDescent="0.25">
      <c r="A22" s="202" t="s">
        <v>36</v>
      </c>
      <c r="B22" s="203"/>
      <c r="C22" s="203"/>
      <c r="D22" s="13" t="s">
        <v>37</v>
      </c>
      <c r="E22" s="14">
        <v>371768966571</v>
      </c>
    </row>
    <row r="23" spans="1:5" ht="26.25" customHeight="1" x14ac:dyDescent="0.25">
      <c r="A23" s="202" t="s">
        <v>38</v>
      </c>
      <c r="B23" s="203"/>
      <c r="C23" s="203"/>
      <c r="D23" s="13" t="s">
        <v>39</v>
      </c>
      <c r="E23" s="14">
        <v>0</v>
      </c>
    </row>
    <row r="24" spans="1:5" ht="26.25" customHeight="1" x14ac:dyDescent="0.25">
      <c r="A24" s="200" t="s">
        <v>40</v>
      </c>
      <c r="B24" s="201"/>
      <c r="C24" s="201"/>
      <c r="D24" s="11" t="s">
        <v>41</v>
      </c>
      <c r="E24" s="12">
        <v>0</v>
      </c>
    </row>
    <row r="25" spans="1:5" ht="26.25" customHeight="1" x14ac:dyDescent="0.25">
      <c r="A25" s="200" t="s">
        <v>42</v>
      </c>
      <c r="B25" s="201"/>
      <c r="C25" s="201"/>
      <c r="D25" s="11" t="s">
        <v>43</v>
      </c>
      <c r="E25" s="12">
        <v>0</v>
      </c>
    </row>
    <row r="26" spans="1:5" ht="26.25" customHeight="1" x14ac:dyDescent="0.25">
      <c r="A26" s="198" t="s">
        <v>44</v>
      </c>
      <c r="B26" s="199"/>
      <c r="C26" s="199"/>
      <c r="D26" s="9" t="s">
        <v>45</v>
      </c>
      <c r="E26" s="10">
        <v>15099156975050</v>
      </c>
    </row>
    <row r="27" spans="1:5" ht="26.25" customHeight="1" x14ac:dyDescent="0.25">
      <c r="A27" s="200" t="s">
        <v>46</v>
      </c>
      <c r="B27" s="201"/>
      <c r="C27" s="201"/>
      <c r="D27" s="11" t="s">
        <v>47</v>
      </c>
      <c r="E27" s="12">
        <v>15099156975050</v>
      </c>
    </row>
    <row r="28" spans="1:5" ht="26.25" customHeight="1" x14ac:dyDescent="0.25">
      <c r="A28" s="202" t="s">
        <v>48</v>
      </c>
      <c r="B28" s="203"/>
      <c r="C28" s="203"/>
      <c r="D28" s="13" t="s">
        <v>49</v>
      </c>
      <c r="E28" s="14">
        <v>15099156975050</v>
      </c>
    </row>
    <row r="29" spans="1:5" ht="26.25" customHeight="1" x14ac:dyDescent="0.25">
      <c r="A29" s="202" t="s">
        <v>50</v>
      </c>
      <c r="B29" s="203"/>
      <c r="C29" s="203"/>
      <c r="D29" s="13" t="s">
        <v>51</v>
      </c>
      <c r="E29" s="14">
        <v>0</v>
      </c>
    </row>
    <row r="30" spans="1:5" ht="26.25" customHeight="1" x14ac:dyDescent="0.25">
      <c r="A30" s="202" t="s">
        <v>52</v>
      </c>
      <c r="B30" s="203"/>
      <c r="C30" s="203"/>
      <c r="D30" s="13" t="s">
        <v>53</v>
      </c>
      <c r="E30" s="14">
        <v>0</v>
      </c>
    </row>
    <row r="31" spans="1:5" ht="26.25" customHeight="1" x14ac:dyDescent="0.25">
      <c r="A31" s="202" t="s">
        <v>54</v>
      </c>
      <c r="B31" s="203"/>
      <c r="C31" s="203"/>
      <c r="D31" s="13" t="s">
        <v>55</v>
      </c>
      <c r="E31" s="14">
        <v>0</v>
      </c>
    </row>
    <row r="32" spans="1:5" ht="16.5" customHeight="1" x14ac:dyDescent="0.25">
      <c r="A32" s="202" t="s">
        <v>56</v>
      </c>
      <c r="B32" s="203"/>
      <c r="C32" s="203"/>
      <c r="D32" s="13" t="s">
        <v>57</v>
      </c>
      <c r="E32" s="14">
        <v>0</v>
      </c>
    </row>
    <row r="33" spans="1:5" ht="26.25" customHeight="1" x14ac:dyDescent="0.25">
      <c r="A33" s="202" t="s">
        <v>58</v>
      </c>
      <c r="B33" s="203"/>
      <c r="C33" s="203"/>
      <c r="D33" s="13" t="s">
        <v>59</v>
      </c>
      <c r="E33" s="14">
        <v>0</v>
      </c>
    </row>
    <row r="34" spans="1:5" ht="26.25" customHeight="1" x14ac:dyDescent="0.25">
      <c r="A34" s="202" t="s">
        <v>60</v>
      </c>
      <c r="B34" s="203"/>
      <c r="C34" s="203"/>
      <c r="D34" s="13" t="s">
        <v>61</v>
      </c>
      <c r="E34" s="14">
        <v>0</v>
      </c>
    </row>
    <row r="35" spans="1:5" ht="26.25" customHeight="1" x14ac:dyDescent="0.25">
      <c r="A35" s="200" t="s">
        <v>62</v>
      </c>
      <c r="B35" s="201"/>
      <c r="C35" s="201"/>
      <c r="D35" s="11" t="s">
        <v>63</v>
      </c>
      <c r="E35" s="12">
        <v>0</v>
      </c>
    </row>
    <row r="36" spans="1:5" ht="26.25" customHeight="1" x14ac:dyDescent="0.25">
      <c r="A36" s="198" t="s">
        <v>64</v>
      </c>
      <c r="B36" s="199"/>
      <c r="C36" s="199"/>
      <c r="D36" s="9" t="s">
        <v>65</v>
      </c>
      <c r="E36" s="10">
        <v>417249470000</v>
      </c>
    </row>
    <row r="37" spans="1:5" ht="26.25" customHeight="1" x14ac:dyDescent="0.25">
      <c r="A37" s="200" t="s">
        <v>66</v>
      </c>
      <c r="B37" s="201"/>
      <c r="C37" s="201"/>
      <c r="D37" s="11" t="s">
        <v>67</v>
      </c>
      <c r="E37" s="12">
        <v>417249470000</v>
      </c>
    </row>
    <row r="38" spans="1:5" ht="26.25" customHeight="1" x14ac:dyDescent="0.25">
      <c r="A38" s="200" t="s">
        <v>68</v>
      </c>
      <c r="B38" s="201"/>
      <c r="C38" s="201"/>
      <c r="D38" s="11" t="s">
        <v>69</v>
      </c>
      <c r="E38" s="12">
        <v>0</v>
      </c>
    </row>
    <row r="39" spans="1:5" ht="26.25" customHeight="1" x14ac:dyDescent="0.25">
      <c r="A39" s="200" t="s">
        <v>70</v>
      </c>
      <c r="B39" s="201"/>
      <c r="C39" s="201"/>
      <c r="D39" s="11" t="s">
        <v>71</v>
      </c>
      <c r="E39" s="12">
        <v>0</v>
      </c>
    </row>
    <row r="40" spans="1:5" ht="26.25" customHeight="1" x14ac:dyDescent="0.25">
      <c r="A40" s="200" t="s">
        <v>72</v>
      </c>
      <c r="B40" s="201"/>
      <c r="C40" s="201"/>
      <c r="D40" s="11" t="s">
        <v>73</v>
      </c>
      <c r="E40" s="12">
        <v>0</v>
      </c>
    </row>
    <row r="41" spans="1:5" ht="26.25" customHeight="1" x14ac:dyDescent="0.25">
      <c r="A41" s="202" t="s">
        <v>74</v>
      </c>
      <c r="B41" s="203"/>
      <c r="C41" s="203"/>
      <c r="D41" s="13" t="s">
        <v>75</v>
      </c>
      <c r="E41" s="14">
        <v>0</v>
      </c>
    </row>
    <row r="42" spans="1:5" ht="26.25" customHeight="1" x14ac:dyDescent="0.25">
      <c r="A42" s="202" t="s">
        <v>76</v>
      </c>
      <c r="B42" s="203"/>
      <c r="C42" s="203"/>
      <c r="D42" s="13" t="s">
        <v>77</v>
      </c>
      <c r="E42" s="14">
        <v>0</v>
      </c>
    </row>
    <row r="43" spans="1:5" ht="26.25" customHeight="1" x14ac:dyDescent="0.25">
      <c r="A43" s="202" t="s">
        <v>78</v>
      </c>
      <c r="B43" s="203"/>
      <c r="C43" s="203"/>
      <c r="D43" s="13" t="s">
        <v>79</v>
      </c>
      <c r="E43" s="14">
        <v>0</v>
      </c>
    </row>
    <row r="44" spans="1:5" ht="26.25" customHeight="1" x14ac:dyDescent="0.25">
      <c r="A44" s="202" t="s">
        <v>80</v>
      </c>
      <c r="B44" s="203"/>
      <c r="C44" s="203"/>
      <c r="D44" s="13" t="s">
        <v>81</v>
      </c>
      <c r="E44" s="14">
        <v>0</v>
      </c>
    </row>
    <row r="45" spans="1:5" ht="26.25" customHeight="1" x14ac:dyDescent="0.25">
      <c r="A45" s="202" t="s">
        <v>82</v>
      </c>
      <c r="B45" s="203"/>
      <c r="C45" s="203"/>
      <c r="D45" s="13" t="s">
        <v>83</v>
      </c>
      <c r="E45" s="14">
        <v>0</v>
      </c>
    </row>
    <row r="46" spans="1:5" ht="26.25" customHeight="1" x14ac:dyDescent="0.25">
      <c r="A46" s="200" t="s">
        <v>84</v>
      </c>
      <c r="B46" s="201"/>
      <c r="C46" s="201"/>
      <c r="D46" s="11" t="s">
        <v>85</v>
      </c>
      <c r="E46" s="12">
        <v>0</v>
      </c>
    </row>
    <row r="47" spans="1:5" ht="26.25" customHeight="1" x14ac:dyDescent="0.25">
      <c r="A47" s="200" t="s">
        <v>86</v>
      </c>
      <c r="B47" s="201"/>
      <c r="C47" s="201"/>
      <c r="D47" s="11" t="s">
        <v>87</v>
      </c>
      <c r="E47" s="12">
        <v>0</v>
      </c>
    </row>
    <row r="48" spans="1:5" ht="26.25" customHeight="1" x14ac:dyDescent="0.25">
      <c r="A48" s="200" t="s">
        <v>88</v>
      </c>
      <c r="B48" s="201"/>
      <c r="C48" s="201"/>
      <c r="D48" s="11" t="s">
        <v>89</v>
      </c>
      <c r="E48" s="12">
        <v>0</v>
      </c>
    </row>
    <row r="49" spans="1:5" ht="26.25" customHeight="1" x14ac:dyDescent="0.25">
      <c r="A49" s="202" t="s">
        <v>90</v>
      </c>
      <c r="B49" s="203"/>
      <c r="C49" s="203"/>
      <c r="D49" s="13" t="s">
        <v>91</v>
      </c>
      <c r="E49" s="14">
        <v>0</v>
      </c>
    </row>
    <row r="50" spans="1:5" ht="26.25" customHeight="1" x14ac:dyDescent="0.25">
      <c r="A50" s="202" t="s">
        <v>92</v>
      </c>
      <c r="B50" s="203"/>
      <c r="C50" s="203"/>
      <c r="D50" s="13" t="s">
        <v>93</v>
      </c>
      <c r="E50" s="14">
        <v>0</v>
      </c>
    </row>
    <row r="51" spans="1:5" ht="26.25" customHeight="1" x14ac:dyDescent="0.25">
      <c r="A51" s="202" t="s">
        <v>94</v>
      </c>
      <c r="B51" s="203"/>
      <c r="C51" s="203"/>
      <c r="D51" s="13" t="s">
        <v>95</v>
      </c>
      <c r="E51" s="14">
        <v>0</v>
      </c>
    </row>
    <row r="52" spans="1:5" ht="26.25" customHeight="1" x14ac:dyDescent="0.25">
      <c r="A52" s="202" t="s">
        <v>96</v>
      </c>
      <c r="B52" s="203"/>
      <c r="C52" s="203"/>
      <c r="D52" s="13" t="s">
        <v>97</v>
      </c>
      <c r="E52" s="14">
        <v>0</v>
      </c>
    </row>
    <row r="53" spans="1:5" ht="26.25" customHeight="1" x14ac:dyDescent="0.25">
      <c r="A53" s="200" t="s">
        <v>98</v>
      </c>
      <c r="B53" s="201"/>
      <c r="C53" s="201"/>
      <c r="D53" s="11" t="s">
        <v>99</v>
      </c>
      <c r="E53" s="12">
        <v>0</v>
      </c>
    </row>
    <row r="54" spans="1:5" ht="26.25" customHeight="1" x14ac:dyDescent="0.25">
      <c r="A54" s="200" t="s">
        <v>100</v>
      </c>
      <c r="B54" s="201"/>
      <c r="C54" s="201"/>
      <c r="D54" s="11" t="s">
        <v>101</v>
      </c>
      <c r="E54" s="12">
        <v>0</v>
      </c>
    </row>
    <row r="55" spans="1:5" ht="26.25" customHeight="1" x14ac:dyDescent="0.25">
      <c r="A55" s="198" t="s">
        <v>102</v>
      </c>
      <c r="B55" s="199"/>
      <c r="C55" s="199"/>
      <c r="D55" s="9" t="s">
        <v>103</v>
      </c>
      <c r="E55" s="10">
        <v>15888175411621</v>
      </c>
    </row>
    <row r="56" spans="1:5" ht="26.25" customHeight="1" x14ac:dyDescent="0.25">
      <c r="A56" s="198" t="s">
        <v>104</v>
      </c>
      <c r="B56" s="199"/>
      <c r="C56" s="199"/>
      <c r="D56" s="9" t="s">
        <v>105</v>
      </c>
      <c r="E56" s="10">
        <v>0</v>
      </c>
    </row>
    <row r="57" spans="1:5" ht="16.5" customHeight="1" x14ac:dyDescent="0.25">
      <c r="A57" s="198" t="s">
        <v>106</v>
      </c>
      <c r="B57" s="199"/>
      <c r="C57" s="199"/>
      <c r="D57" s="9" t="s">
        <v>107</v>
      </c>
      <c r="E57" s="10">
        <v>246962365000</v>
      </c>
    </row>
    <row r="58" spans="1:5" ht="26.25" customHeight="1" x14ac:dyDescent="0.25">
      <c r="A58" s="200" t="s">
        <v>108</v>
      </c>
      <c r="B58" s="201"/>
      <c r="C58" s="201"/>
      <c r="D58" s="11" t="s">
        <v>109</v>
      </c>
      <c r="E58" s="12">
        <v>0</v>
      </c>
    </row>
    <row r="59" spans="1:5" ht="26.25" customHeight="1" x14ac:dyDescent="0.25">
      <c r="A59" s="200" t="s">
        <v>110</v>
      </c>
      <c r="B59" s="201"/>
      <c r="C59" s="201"/>
      <c r="D59" s="11" t="s">
        <v>111</v>
      </c>
      <c r="E59" s="12">
        <v>246962365000</v>
      </c>
    </row>
    <row r="60" spans="1:5" ht="16.5" customHeight="1" x14ac:dyDescent="0.25">
      <c r="A60" s="198" t="s">
        <v>112</v>
      </c>
      <c r="B60" s="199"/>
      <c r="C60" s="199"/>
      <c r="D60" s="9" t="s">
        <v>113</v>
      </c>
      <c r="E60" s="10">
        <v>16067821000</v>
      </c>
    </row>
    <row r="61" spans="1:5" ht="26.25" customHeight="1" x14ac:dyDescent="0.25">
      <c r="A61" s="200" t="s">
        <v>114</v>
      </c>
      <c r="B61" s="201"/>
      <c r="C61" s="201"/>
      <c r="D61" s="11" t="s">
        <v>115</v>
      </c>
      <c r="E61" s="12">
        <v>16062223000</v>
      </c>
    </row>
    <row r="62" spans="1:5" ht="26.25" customHeight="1" x14ac:dyDescent="0.25">
      <c r="A62" s="200" t="s">
        <v>116</v>
      </c>
      <c r="B62" s="201"/>
      <c r="C62" s="201"/>
      <c r="D62" s="11" t="s">
        <v>117</v>
      </c>
      <c r="E62" s="12">
        <v>5598000</v>
      </c>
    </row>
    <row r="63" spans="1:5" ht="26.25" customHeight="1" x14ac:dyDescent="0.25">
      <c r="A63" s="200" t="s">
        <v>118</v>
      </c>
      <c r="B63" s="201"/>
      <c r="C63" s="201"/>
      <c r="D63" s="11" t="s">
        <v>119</v>
      </c>
      <c r="E63" s="12">
        <v>0</v>
      </c>
    </row>
    <row r="64" spans="1:5" ht="26.25" customHeight="1" x14ac:dyDescent="0.25">
      <c r="A64" s="200" t="s">
        <v>120</v>
      </c>
      <c r="B64" s="201"/>
      <c r="C64" s="201"/>
      <c r="D64" s="11" t="s">
        <v>121</v>
      </c>
      <c r="E64" s="12">
        <v>0</v>
      </c>
    </row>
    <row r="65" spans="1:5" ht="26.25" customHeight="1" x14ac:dyDescent="0.25">
      <c r="A65" s="200" t="s">
        <v>122</v>
      </c>
      <c r="B65" s="201"/>
      <c r="C65" s="201"/>
      <c r="D65" s="11" t="s">
        <v>123</v>
      </c>
      <c r="E65" s="12">
        <v>0</v>
      </c>
    </row>
    <row r="66" spans="1:5" ht="26.25" customHeight="1" x14ac:dyDescent="0.25">
      <c r="A66" s="200" t="s">
        <v>124</v>
      </c>
      <c r="B66" s="201"/>
      <c r="C66" s="201"/>
      <c r="D66" s="11" t="s">
        <v>125</v>
      </c>
      <c r="E66" s="12">
        <v>0</v>
      </c>
    </row>
    <row r="67" spans="1:5" ht="16.5" customHeight="1" x14ac:dyDescent="0.25">
      <c r="A67" s="198" t="s">
        <v>126</v>
      </c>
      <c r="B67" s="199"/>
      <c r="C67" s="199"/>
      <c r="D67" s="9" t="s">
        <v>127</v>
      </c>
      <c r="E67" s="10">
        <v>985632697</v>
      </c>
    </row>
    <row r="68" spans="1:5" ht="26.25" customHeight="1" x14ac:dyDescent="0.25">
      <c r="A68" s="200" t="s">
        <v>128</v>
      </c>
      <c r="B68" s="201"/>
      <c r="C68" s="201"/>
      <c r="D68" s="11" t="s">
        <v>129</v>
      </c>
      <c r="E68" s="12">
        <v>777032129</v>
      </c>
    </row>
    <row r="69" spans="1:5" ht="26.25" customHeight="1" x14ac:dyDescent="0.25">
      <c r="A69" s="200" t="s">
        <v>130</v>
      </c>
      <c r="B69" s="201"/>
      <c r="C69" s="201"/>
      <c r="D69" s="11" t="s">
        <v>131</v>
      </c>
      <c r="E69" s="12">
        <v>165602746</v>
      </c>
    </row>
    <row r="70" spans="1:5" ht="26.25" customHeight="1" x14ac:dyDescent="0.25">
      <c r="A70" s="200" t="s">
        <v>132</v>
      </c>
      <c r="B70" s="201"/>
      <c r="C70" s="201"/>
      <c r="D70" s="11" t="s">
        <v>133</v>
      </c>
      <c r="E70" s="12">
        <v>0</v>
      </c>
    </row>
    <row r="71" spans="1:5" ht="26.25" customHeight="1" x14ac:dyDescent="0.25">
      <c r="A71" s="200" t="s">
        <v>134</v>
      </c>
      <c r="B71" s="201"/>
      <c r="C71" s="201"/>
      <c r="D71" s="11" t="s">
        <v>135</v>
      </c>
      <c r="E71" s="12">
        <v>0</v>
      </c>
    </row>
    <row r="72" spans="1:5" ht="26.25" customHeight="1" x14ac:dyDescent="0.25">
      <c r="A72" s="200" t="s">
        <v>136</v>
      </c>
      <c r="B72" s="201"/>
      <c r="C72" s="201"/>
      <c r="D72" s="11" t="s">
        <v>137</v>
      </c>
      <c r="E72" s="12">
        <v>12891559</v>
      </c>
    </row>
    <row r="73" spans="1:5" ht="26.25" customHeight="1" x14ac:dyDescent="0.25">
      <c r="A73" s="200" t="s">
        <v>138</v>
      </c>
      <c r="B73" s="201"/>
      <c r="C73" s="201"/>
      <c r="D73" s="11" t="s">
        <v>139</v>
      </c>
      <c r="E73" s="12">
        <v>0</v>
      </c>
    </row>
    <row r="74" spans="1:5" ht="26.25" customHeight="1" x14ac:dyDescent="0.25">
      <c r="A74" s="200" t="s">
        <v>140</v>
      </c>
      <c r="B74" s="201"/>
      <c r="C74" s="201"/>
      <c r="D74" s="11" t="s">
        <v>141</v>
      </c>
      <c r="E74" s="12">
        <v>0</v>
      </c>
    </row>
    <row r="75" spans="1:5" ht="26.25" customHeight="1" x14ac:dyDescent="0.25">
      <c r="A75" s="200" t="s">
        <v>142</v>
      </c>
      <c r="B75" s="201"/>
      <c r="C75" s="201"/>
      <c r="D75" s="11" t="s">
        <v>143</v>
      </c>
      <c r="E75" s="12">
        <v>5374005</v>
      </c>
    </row>
    <row r="76" spans="1:5" ht="26.25" customHeight="1" x14ac:dyDescent="0.25">
      <c r="A76" s="200" t="s">
        <v>144</v>
      </c>
      <c r="B76" s="201"/>
      <c r="C76" s="201"/>
      <c r="D76" s="11" t="s">
        <v>145</v>
      </c>
      <c r="E76" s="12">
        <v>18700000</v>
      </c>
    </row>
    <row r="77" spans="1:5" ht="26.25" customHeight="1" x14ac:dyDescent="0.25">
      <c r="A77" s="200" t="s">
        <v>146</v>
      </c>
      <c r="B77" s="201"/>
      <c r="C77" s="201"/>
      <c r="D77" s="11" t="s">
        <v>147</v>
      </c>
      <c r="E77" s="12">
        <v>0</v>
      </c>
    </row>
    <row r="78" spans="1:5" ht="26.25" customHeight="1" x14ac:dyDescent="0.25">
      <c r="A78" s="200" t="s">
        <v>148</v>
      </c>
      <c r="B78" s="201"/>
      <c r="C78" s="201"/>
      <c r="D78" s="11" t="s">
        <v>149</v>
      </c>
      <c r="E78" s="12">
        <v>6032258</v>
      </c>
    </row>
    <row r="79" spans="1:5" ht="26.25" customHeight="1" x14ac:dyDescent="0.25">
      <c r="A79" s="200" t="s">
        <v>150</v>
      </c>
      <c r="B79" s="201"/>
      <c r="C79" s="201"/>
      <c r="D79" s="11" t="s">
        <v>151</v>
      </c>
      <c r="E79" s="12">
        <v>0</v>
      </c>
    </row>
    <row r="80" spans="1:5" ht="26.25" customHeight="1" x14ac:dyDescent="0.25">
      <c r="A80" s="200" t="s">
        <v>152</v>
      </c>
      <c r="B80" s="201"/>
      <c r="C80" s="201"/>
      <c r="D80" s="11" t="s">
        <v>153</v>
      </c>
      <c r="E80" s="12">
        <v>0</v>
      </c>
    </row>
    <row r="81" spans="1:5" ht="26.25" customHeight="1" x14ac:dyDescent="0.25">
      <c r="A81" s="200" t="s">
        <v>154</v>
      </c>
      <c r="B81" s="201"/>
      <c r="C81" s="201"/>
      <c r="D81" s="11" t="s">
        <v>155</v>
      </c>
      <c r="E81" s="12">
        <v>0</v>
      </c>
    </row>
    <row r="82" spans="1:5" ht="26.25" customHeight="1" x14ac:dyDescent="0.25">
      <c r="A82" s="202" t="s">
        <v>156</v>
      </c>
      <c r="B82" s="203"/>
      <c r="C82" s="203"/>
      <c r="D82" s="13" t="s">
        <v>157</v>
      </c>
      <c r="E82" s="14">
        <v>0</v>
      </c>
    </row>
    <row r="83" spans="1:5" ht="26.25" customHeight="1" x14ac:dyDescent="0.25">
      <c r="A83" s="202" t="s">
        <v>158</v>
      </c>
      <c r="B83" s="203"/>
      <c r="C83" s="203"/>
      <c r="D83" s="13" t="s">
        <v>159</v>
      </c>
      <c r="E83" s="14">
        <v>0</v>
      </c>
    </row>
    <row r="84" spans="1:5" ht="26.25" customHeight="1" x14ac:dyDescent="0.25">
      <c r="A84" s="202" t="s">
        <v>160</v>
      </c>
      <c r="B84" s="203"/>
      <c r="C84" s="203"/>
      <c r="D84" s="13" t="s">
        <v>161</v>
      </c>
      <c r="E84" s="14">
        <v>0</v>
      </c>
    </row>
    <row r="85" spans="1:5" ht="26.25" customHeight="1" x14ac:dyDescent="0.25">
      <c r="A85" s="202" t="s">
        <v>162</v>
      </c>
      <c r="B85" s="203"/>
      <c r="C85" s="203"/>
      <c r="D85" s="13" t="s">
        <v>163</v>
      </c>
      <c r="E85" s="14">
        <v>0</v>
      </c>
    </row>
    <row r="86" spans="1:5" ht="16.5" customHeight="1" x14ac:dyDescent="0.25">
      <c r="A86" s="198" t="s">
        <v>164</v>
      </c>
      <c r="B86" s="199"/>
      <c r="C86" s="199"/>
      <c r="D86" s="9" t="s">
        <v>165</v>
      </c>
      <c r="E86" s="10">
        <v>16498609217</v>
      </c>
    </row>
    <row r="87" spans="1:5" ht="26.25" customHeight="1" x14ac:dyDescent="0.25">
      <c r="A87" s="200" t="s">
        <v>166</v>
      </c>
      <c r="B87" s="201"/>
      <c r="C87" s="201"/>
      <c r="D87" s="11" t="s">
        <v>167</v>
      </c>
      <c r="E87" s="12">
        <v>10445733140</v>
      </c>
    </row>
    <row r="88" spans="1:5" ht="26.25" customHeight="1" x14ac:dyDescent="0.25">
      <c r="A88" s="200" t="s">
        <v>168</v>
      </c>
      <c r="B88" s="201"/>
      <c r="C88" s="201"/>
      <c r="D88" s="11" t="s">
        <v>169</v>
      </c>
      <c r="E88" s="12">
        <v>261143328</v>
      </c>
    </row>
    <row r="89" spans="1:5" ht="26.25" customHeight="1" x14ac:dyDescent="0.25">
      <c r="A89" s="200" t="s">
        <v>170</v>
      </c>
      <c r="B89" s="201"/>
      <c r="C89" s="201"/>
      <c r="D89" s="11" t="s">
        <v>171</v>
      </c>
      <c r="E89" s="12">
        <v>287257661</v>
      </c>
    </row>
    <row r="90" spans="1:5" ht="26.25" customHeight="1" x14ac:dyDescent="0.25">
      <c r="A90" s="200" t="s">
        <v>172</v>
      </c>
      <c r="B90" s="201"/>
      <c r="C90" s="201"/>
      <c r="D90" s="11" t="s">
        <v>173</v>
      </c>
      <c r="E90" s="12">
        <v>574515322</v>
      </c>
    </row>
    <row r="91" spans="1:5" ht="26.25" customHeight="1" x14ac:dyDescent="0.25">
      <c r="A91" s="200" t="s">
        <v>174</v>
      </c>
      <c r="B91" s="201"/>
      <c r="C91" s="201"/>
      <c r="D91" s="11" t="s">
        <v>175</v>
      </c>
      <c r="E91" s="12">
        <v>2391606946</v>
      </c>
    </row>
    <row r="92" spans="1:5" ht="26.25" customHeight="1" x14ac:dyDescent="0.25">
      <c r="A92" s="200" t="s">
        <v>176</v>
      </c>
      <c r="B92" s="201"/>
      <c r="C92" s="201"/>
      <c r="D92" s="11" t="s">
        <v>177</v>
      </c>
      <c r="E92" s="12">
        <v>1913285556</v>
      </c>
    </row>
    <row r="93" spans="1:5" ht="26.25" customHeight="1" x14ac:dyDescent="0.25">
      <c r="A93" s="200" t="s">
        <v>178</v>
      </c>
      <c r="B93" s="201"/>
      <c r="C93" s="201"/>
      <c r="D93" s="11" t="s">
        <v>179</v>
      </c>
      <c r="E93" s="12">
        <v>625067264</v>
      </c>
    </row>
    <row r="94" spans="1:5" ht="16.5" customHeight="1" x14ac:dyDescent="0.25">
      <c r="A94" s="198" t="s">
        <v>180</v>
      </c>
      <c r="B94" s="199"/>
      <c r="C94" s="199"/>
      <c r="D94" s="9" t="s">
        <v>181</v>
      </c>
      <c r="E94" s="10">
        <v>280514427914</v>
      </c>
    </row>
    <row r="95" spans="1:5" ht="16.5" customHeight="1" x14ac:dyDescent="0.25">
      <c r="A95" s="198" t="s">
        <v>182</v>
      </c>
      <c r="B95" s="199"/>
      <c r="C95" s="199"/>
      <c r="D95" s="9" t="s">
        <v>183</v>
      </c>
      <c r="E95" s="10">
        <v>15607660983707</v>
      </c>
    </row>
    <row r="96" spans="1:5" ht="16.5" customHeight="1" x14ac:dyDescent="0.25">
      <c r="A96" s="198" t="s">
        <v>184</v>
      </c>
      <c r="B96" s="199"/>
      <c r="C96" s="199"/>
      <c r="D96" s="9" t="s">
        <v>185</v>
      </c>
      <c r="E96" s="10">
        <v>1252033737</v>
      </c>
    </row>
    <row r="97" spans="1:6" ht="26.25" customHeight="1" x14ac:dyDescent="0.25">
      <c r="A97" s="200" t="s">
        <v>166</v>
      </c>
      <c r="B97" s="201"/>
      <c r="C97" s="201"/>
      <c r="D97" s="11" t="s">
        <v>186</v>
      </c>
      <c r="E97" s="12">
        <v>1026257161</v>
      </c>
    </row>
    <row r="98" spans="1:6" ht="26.25" customHeight="1" x14ac:dyDescent="0.25">
      <c r="A98" s="200" t="s">
        <v>168</v>
      </c>
      <c r="B98" s="201"/>
      <c r="C98" s="201"/>
      <c r="D98" s="11" t="s">
        <v>187</v>
      </c>
      <c r="E98" s="12">
        <v>25656429</v>
      </c>
    </row>
    <row r="99" spans="1:6" ht="26.25" customHeight="1" x14ac:dyDescent="0.25">
      <c r="A99" s="200" t="s">
        <v>170</v>
      </c>
      <c r="B99" s="201"/>
      <c r="C99" s="201"/>
      <c r="D99" s="11" t="s">
        <v>188</v>
      </c>
      <c r="E99" s="12">
        <v>28222072</v>
      </c>
    </row>
    <row r="100" spans="1:6" ht="26.25" customHeight="1" x14ac:dyDescent="0.25">
      <c r="A100" s="200" t="s">
        <v>172</v>
      </c>
      <c r="B100" s="201"/>
      <c r="C100" s="201"/>
      <c r="D100" s="11" t="s">
        <v>189</v>
      </c>
      <c r="E100" s="12">
        <v>56444144</v>
      </c>
    </row>
    <row r="101" spans="1:6" ht="26.25" customHeight="1" x14ac:dyDescent="0.25">
      <c r="A101" s="200" t="s">
        <v>174</v>
      </c>
      <c r="B101" s="201"/>
      <c r="C101" s="201"/>
      <c r="D101" s="11" t="s">
        <v>190</v>
      </c>
      <c r="E101" s="12">
        <v>64141073</v>
      </c>
    </row>
    <row r="102" spans="1:6" ht="26.25" customHeight="1" x14ac:dyDescent="0.25">
      <c r="A102" s="200" t="s">
        <v>176</v>
      </c>
      <c r="B102" s="201"/>
      <c r="C102" s="201"/>
      <c r="D102" s="11" t="s">
        <v>191</v>
      </c>
      <c r="E102" s="12">
        <v>51312858</v>
      </c>
    </row>
    <row r="103" spans="1:6" ht="26.25" customHeight="1" x14ac:dyDescent="0.25">
      <c r="A103" s="200" t="s">
        <v>192</v>
      </c>
      <c r="B103" s="201"/>
      <c r="C103" s="201"/>
      <c r="D103" s="11" t="s">
        <v>193</v>
      </c>
      <c r="E103" s="12">
        <v>0</v>
      </c>
    </row>
    <row r="104" spans="1:6" ht="26.25" customHeight="1" x14ac:dyDescent="0.25">
      <c r="A104" s="198" t="s">
        <v>194</v>
      </c>
      <c r="B104" s="199"/>
      <c r="C104" s="199"/>
      <c r="D104" s="9" t="s">
        <v>195</v>
      </c>
      <c r="E104" s="10">
        <v>281766461651</v>
      </c>
    </row>
    <row r="105" spans="1:6" ht="26.25" customHeight="1" x14ac:dyDescent="0.25">
      <c r="A105" s="198" t="s">
        <v>196</v>
      </c>
      <c r="B105" s="199"/>
      <c r="C105" s="199"/>
      <c r="D105" s="9" t="s">
        <v>197</v>
      </c>
      <c r="E105" s="10">
        <v>15606408949970</v>
      </c>
    </row>
    <row r="106" spans="1:6" ht="26.25" customHeight="1" x14ac:dyDescent="0.25">
      <c r="A106" s="200" t="s">
        <v>198</v>
      </c>
      <c r="B106" s="201"/>
      <c r="C106" s="201"/>
      <c r="D106" s="11" t="s">
        <v>199</v>
      </c>
      <c r="E106" s="12">
        <v>5477000000000</v>
      </c>
    </row>
    <row r="107" spans="1:6" ht="26.25" customHeight="1" x14ac:dyDescent="0.25">
      <c r="A107" s="200" t="s">
        <v>200</v>
      </c>
      <c r="B107" s="201"/>
      <c r="C107" s="201"/>
      <c r="D107" s="11" t="s">
        <v>201</v>
      </c>
      <c r="E107" s="12">
        <v>5477</v>
      </c>
    </row>
    <row r="108" spans="1:6" ht="26.25" customHeight="1" x14ac:dyDescent="0.25">
      <c r="A108" s="200" t="s">
        <v>202</v>
      </c>
      <c r="B108" s="201"/>
      <c r="C108" s="201"/>
      <c r="D108" s="11" t="s">
        <v>203</v>
      </c>
      <c r="E108" s="12">
        <v>2849444759</v>
      </c>
    </row>
    <row r="109" spans="1:6" ht="26.25" customHeight="1" x14ac:dyDescent="0.25">
      <c r="A109" s="213" t="s">
        <v>204</v>
      </c>
      <c r="B109" s="214"/>
      <c r="C109" s="214"/>
      <c r="D109" s="15" t="s">
        <v>205</v>
      </c>
      <c r="E109" s="16">
        <v>28494.44</v>
      </c>
    </row>
    <row r="110" spans="1:6" ht="16.5" customHeight="1" x14ac:dyDescent="0.25">
      <c r="A110" s="200" t="s">
        <v>206</v>
      </c>
      <c r="B110" s="201"/>
      <c r="C110" s="201"/>
      <c r="D110" s="11" t="s">
        <v>207</v>
      </c>
      <c r="E110" s="12">
        <v>15607663804825</v>
      </c>
    </row>
    <row r="111" spans="1:6" ht="26.25" customHeight="1" x14ac:dyDescent="0.25">
      <c r="A111" s="215" t="s">
        <v>208</v>
      </c>
      <c r="B111" s="216"/>
      <c r="C111" s="216"/>
      <c r="D111" s="17" t="s">
        <v>209</v>
      </c>
      <c r="E111" s="174">
        <v>-1254854855</v>
      </c>
    </row>
    <row r="112" spans="1:6" ht="20.25" customHeight="1" x14ac:dyDescent="0.25">
      <c r="A112" s="194"/>
      <c r="B112" s="194"/>
      <c r="C112" s="217"/>
      <c r="D112" s="217"/>
      <c r="E112" s="208"/>
      <c r="F112" s="208"/>
    </row>
    <row r="113" spans="1:6" ht="14.25" customHeight="1" x14ac:dyDescent="0.25">
      <c r="A113" s="209" t="s">
        <v>210</v>
      </c>
      <c r="B113" s="209"/>
      <c r="C113" s="209" t="s">
        <v>211</v>
      </c>
      <c r="D113" s="209"/>
      <c r="E113" s="210" t="s">
        <v>212</v>
      </c>
      <c r="F113" s="210"/>
    </row>
    <row r="114" spans="1:6" ht="21.75" customHeight="1" x14ac:dyDescent="0.25">
      <c r="A114" s="211" t="s">
        <v>213</v>
      </c>
      <c r="B114" s="211"/>
      <c r="C114" s="211" t="s">
        <v>213</v>
      </c>
      <c r="D114" s="211"/>
      <c r="E114" s="212" t="s">
        <v>213</v>
      </c>
      <c r="F114" s="212"/>
    </row>
  </sheetData>
  <mergeCells count="121">
    <mergeCell ref="E112:F112"/>
    <mergeCell ref="A113:B113"/>
    <mergeCell ref="C113:D113"/>
    <mergeCell ref="E113:F113"/>
    <mergeCell ref="A114:B114"/>
    <mergeCell ref="C114:D114"/>
    <mergeCell ref="E114:F114"/>
    <mergeCell ref="A108:C108"/>
    <mergeCell ref="A109:C109"/>
    <mergeCell ref="A110:C110"/>
    <mergeCell ref="A111:C111"/>
    <mergeCell ref="A112:B112"/>
    <mergeCell ref="C112:D112"/>
    <mergeCell ref="A102:C102"/>
    <mergeCell ref="A103:C103"/>
    <mergeCell ref="A104:C104"/>
    <mergeCell ref="A105:C105"/>
    <mergeCell ref="A106:C106"/>
    <mergeCell ref="A107:C107"/>
    <mergeCell ref="A96:C96"/>
    <mergeCell ref="A97:C97"/>
    <mergeCell ref="A98:C98"/>
    <mergeCell ref="A99:C99"/>
    <mergeCell ref="A100:C100"/>
    <mergeCell ref="A101:C101"/>
    <mergeCell ref="A90:C90"/>
    <mergeCell ref="A91:C91"/>
    <mergeCell ref="A92:C92"/>
    <mergeCell ref="A93:C93"/>
    <mergeCell ref="A94:C94"/>
    <mergeCell ref="A95:C95"/>
    <mergeCell ref="A84:C84"/>
    <mergeCell ref="A85:C85"/>
    <mergeCell ref="A86:C86"/>
    <mergeCell ref="A87:C87"/>
    <mergeCell ref="A88:C88"/>
    <mergeCell ref="A89:C89"/>
    <mergeCell ref="A78:C78"/>
    <mergeCell ref="A79:C79"/>
    <mergeCell ref="A80:C80"/>
    <mergeCell ref="A81:C81"/>
    <mergeCell ref="A82:C82"/>
    <mergeCell ref="A83:C83"/>
    <mergeCell ref="A72:C72"/>
    <mergeCell ref="A73:C73"/>
    <mergeCell ref="A74:C74"/>
    <mergeCell ref="A75:C75"/>
    <mergeCell ref="A76:C76"/>
    <mergeCell ref="A77:C77"/>
    <mergeCell ref="A66:C66"/>
    <mergeCell ref="A67:C67"/>
    <mergeCell ref="A68:C68"/>
    <mergeCell ref="A69:C69"/>
    <mergeCell ref="A70:C70"/>
    <mergeCell ref="A71:C71"/>
    <mergeCell ref="A60:C60"/>
    <mergeCell ref="A61:C61"/>
    <mergeCell ref="A62:C62"/>
    <mergeCell ref="A63:C63"/>
    <mergeCell ref="A64:C64"/>
    <mergeCell ref="A65:C65"/>
    <mergeCell ref="A54:C54"/>
    <mergeCell ref="A55:C55"/>
    <mergeCell ref="A56:C56"/>
    <mergeCell ref="A57:C57"/>
    <mergeCell ref="A58:C58"/>
    <mergeCell ref="A59:C59"/>
    <mergeCell ref="A48:C48"/>
    <mergeCell ref="A49:C49"/>
    <mergeCell ref="A50:C50"/>
    <mergeCell ref="A51:C51"/>
    <mergeCell ref="A52:C52"/>
    <mergeCell ref="A53:C53"/>
    <mergeCell ref="A42:C42"/>
    <mergeCell ref="A43:C43"/>
    <mergeCell ref="A44:C44"/>
    <mergeCell ref="A45:C45"/>
    <mergeCell ref="A46:C46"/>
    <mergeCell ref="A47:C47"/>
    <mergeCell ref="A36:C36"/>
    <mergeCell ref="A37:C37"/>
    <mergeCell ref="A38:C38"/>
    <mergeCell ref="A39:C39"/>
    <mergeCell ref="A40:C40"/>
    <mergeCell ref="A41:C41"/>
    <mergeCell ref="A30:C30"/>
    <mergeCell ref="A31:C31"/>
    <mergeCell ref="A32:C32"/>
    <mergeCell ref="A33:C33"/>
    <mergeCell ref="A34:C34"/>
    <mergeCell ref="A35:C35"/>
    <mergeCell ref="A24:C24"/>
    <mergeCell ref="A25:C25"/>
    <mergeCell ref="A26:C26"/>
    <mergeCell ref="A27:C27"/>
    <mergeCell ref="A28:C28"/>
    <mergeCell ref="A29:C29"/>
    <mergeCell ref="A18:C18"/>
    <mergeCell ref="A19:C19"/>
    <mergeCell ref="A20:C20"/>
    <mergeCell ref="A21:C21"/>
    <mergeCell ref="A22:C22"/>
    <mergeCell ref="A23:C23"/>
    <mergeCell ref="C12:F12"/>
    <mergeCell ref="C13:F13"/>
    <mergeCell ref="D14:F14"/>
    <mergeCell ref="D15:F15"/>
    <mergeCell ref="A16:C16"/>
    <mergeCell ref="A17:C17"/>
    <mergeCell ref="C6:F6"/>
    <mergeCell ref="C7:F7"/>
    <mergeCell ref="C8:F8"/>
    <mergeCell ref="C9:F9"/>
    <mergeCell ref="C10:F10"/>
    <mergeCell ref="C11:F11"/>
    <mergeCell ref="A1:B1"/>
    <mergeCell ref="C1:F1"/>
    <mergeCell ref="D2:F2"/>
    <mergeCell ref="A3:F3"/>
    <mergeCell ref="A4:F4"/>
    <mergeCell ref="D5:F5"/>
  </mergeCells>
  <printOptions horizontalCentered="1"/>
  <pageMargins left="0" right="0" top="0.58999997377395597" bottom="0.58999997377395597" header="0.5" footer="0.5"/>
  <pageSetup paperSize="9"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E30"/>
  <sheetViews>
    <sheetView showGridLines="0" showZeros="0" tabSelected="1" showOutlineSymbols="0" view="pageBreakPreview" topLeftCell="A10" zoomScaleNormal="100" zoomScaleSheetLayoutView="100" workbookViewId="0">
      <selection activeCell="C23" sqref="C23"/>
    </sheetView>
  </sheetViews>
  <sheetFormatPr defaultRowHeight="15" x14ac:dyDescent="0.25"/>
  <cols>
    <col min="1" max="1" width="4" style="1" bestFit="1" customWidth="1"/>
    <col min="2" max="2" width="40.5703125" style="1" bestFit="1" customWidth="1"/>
    <col min="3" max="3" width="5.7109375" style="1" bestFit="1" customWidth="1"/>
    <col min="4" max="5" width="22.7109375" style="1" customWidth="1"/>
    <col min="6" max="16384" width="9.140625" style="1"/>
  </cols>
  <sheetData>
    <row r="1" spans="1:5" ht="37.5" customHeight="1" x14ac:dyDescent="0.25">
      <c r="A1" s="2"/>
      <c r="B1" s="2"/>
      <c r="C1" s="218" t="s">
        <v>214</v>
      </c>
      <c r="D1" s="218"/>
      <c r="E1" s="218"/>
    </row>
    <row r="2" spans="1:5" ht="19.5" customHeight="1" x14ac:dyDescent="0.25">
      <c r="A2" s="219" t="s">
        <v>215</v>
      </c>
      <c r="B2" s="219"/>
      <c r="C2" s="219"/>
      <c r="D2" s="219"/>
      <c r="E2" s="219"/>
    </row>
    <row r="3" spans="1:5" ht="15.75" customHeight="1" x14ac:dyDescent="0.25">
      <c r="A3" s="219"/>
      <c r="B3" s="219"/>
      <c r="C3" s="219"/>
      <c r="D3" s="219"/>
      <c r="E3" s="219"/>
    </row>
    <row r="4" spans="1:5" ht="36" customHeight="1" x14ac:dyDescent="0.25">
      <c r="A4" s="220" t="s">
        <v>216</v>
      </c>
      <c r="B4" s="220"/>
      <c r="C4" s="220"/>
      <c r="D4" s="220"/>
      <c r="E4" s="220"/>
    </row>
    <row r="5" spans="1:5" ht="15.75" customHeight="1" x14ac:dyDescent="0.25">
      <c r="A5" s="221" t="s">
        <v>217</v>
      </c>
      <c r="B5" s="221"/>
      <c r="C5" s="221"/>
      <c r="D5" s="221"/>
      <c r="E5" s="221"/>
    </row>
    <row r="6" spans="1:5" ht="9" customHeight="1" x14ac:dyDescent="0.25">
      <c r="A6" s="18"/>
      <c r="B6" s="2"/>
      <c r="C6" s="2"/>
      <c r="D6" s="2"/>
      <c r="E6" s="2"/>
    </row>
    <row r="7" spans="1:5" ht="15.75" customHeight="1" x14ac:dyDescent="0.25">
      <c r="A7" s="221" t="s">
        <v>3</v>
      </c>
      <c r="B7" s="19" t="s">
        <v>4</v>
      </c>
      <c r="C7" s="222" t="s">
        <v>5</v>
      </c>
      <c r="D7" s="222"/>
      <c r="E7" s="222"/>
    </row>
    <row r="8" spans="1:5" ht="15.75" customHeight="1" x14ac:dyDescent="0.25">
      <c r="A8" s="221"/>
      <c r="B8" s="20" t="s">
        <v>6</v>
      </c>
      <c r="C8" s="223" t="s">
        <v>7</v>
      </c>
      <c r="D8" s="223"/>
      <c r="E8" s="223"/>
    </row>
    <row r="9" spans="1:5" ht="15.75" customHeight="1" x14ac:dyDescent="0.25">
      <c r="A9" s="221" t="s">
        <v>8</v>
      </c>
      <c r="B9" s="19" t="s">
        <v>218</v>
      </c>
      <c r="C9" s="222" t="s">
        <v>10</v>
      </c>
      <c r="D9" s="222"/>
      <c r="E9" s="222"/>
    </row>
    <row r="10" spans="1:5" ht="15.75" customHeight="1" x14ac:dyDescent="0.25">
      <c r="A10" s="221"/>
      <c r="B10" s="20" t="s">
        <v>11</v>
      </c>
      <c r="C10" s="223" t="s">
        <v>12</v>
      </c>
      <c r="D10" s="223"/>
      <c r="E10" s="223"/>
    </row>
    <row r="11" spans="1:5" ht="15.75" customHeight="1" x14ac:dyDescent="0.25">
      <c r="A11" s="221" t="s">
        <v>13</v>
      </c>
      <c r="B11" s="19" t="s">
        <v>219</v>
      </c>
      <c r="C11" s="222" t="s">
        <v>15</v>
      </c>
      <c r="D11" s="222"/>
      <c r="E11" s="222"/>
    </row>
    <row r="12" spans="1:5" ht="15.75" customHeight="1" x14ac:dyDescent="0.25">
      <c r="A12" s="221"/>
      <c r="B12" s="20" t="s">
        <v>16</v>
      </c>
      <c r="C12" s="223" t="s">
        <v>17</v>
      </c>
      <c r="D12" s="223"/>
      <c r="E12" s="223"/>
    </row>
    <row r="13" spans="1:5" ht="15.75" customHeight="1" x14ac:dyDescent="0.25">
      <c r="A13" s="221" t="s">
        <v>18</v>
      </c>
      <c r="B13" s="19" t="s">
        <v>220</v>
      </c>
      <c r="C13" s="224" t="s">
        <v>221</v>
      </c>
      <c r="D13" s="224"/>
      <c r="E13" s="224"/>
    </row>
    <row r="14" spans="1:5" ht="15.75" customHeight="1" x14ac:dyDescent="0.25">
      <c r="A14" s="221"/>
      <c r="B14" s="20" t="s">
        <v>222</v>
      </c>
      <c r="C14" s="223" t="s">
        <v>221</v>
      </c>
      <c r="D14" s="223"/>
      <c r="E14" s="223"/>
    </row>
    <row r="15" spans="1:5" ht="15.75" customHeight="1" x14ac:dyDescent="0.25">
      <c r="A15" s="221" t="s">
        <v>223</v>
      </c>
      <c r="B15" s="21" t="s">
        <v>19</v>
      </c>
      <c r="C15" s="222" t="s">
        <v>224</v>
      </c>
      <c r="D15" s="222"/>
      <c r="E15" s="222"/>
    </row>
    <row r="16" spans="1:5" ht="15.75" customHeight="1" x14ac:dyDescent="0.25">
      <c r="A16" s="221"/>
      <c r="B16" s="20" t="s">
        <v>225</v>
      </c>
      <c r="C16" s="225" t="s">
        <v>226</v>
      </c>
      <c r="D16" s="225"/>
      <c r="E16" s="225"/>
    </row>
    <row r="17" spans="1:5" ht="16.5" customHeight="1" x14ac:dyDescent="0.25">
      <c r="A17" s="22"/>
      <c r="B17" s="6"/>
      <c r="C17" s="6"/>
      <c r="D17" s="6"/>
      <c r="E17" s="23" t="s">
        <v>23</v>
      </c>
    </row>
    <row r="18" spans="1:5" ht="44.25" customHeight="1" x14ac:dyDescent="0.25">
      <c r="A18" s="24" t="s">
        <v>227</v>
      </c>
      <c r="B18" s="25" t="s">
        <v>228</v>
      </c>
      <c r="C18" s="25" t="s">
        <v>229</v>
      </c>
      <c r="D18" s="25" t="s">
        <v>230</v>
      </c>
      <c r="E18" s="26" t="s">
        <v>231</v>
      </c>
    </row>
    <row r="19" spans="1:5" ht="16.5" customHeight="1" x14ac:dyDescent="0.25">
      <c r="A19" s="27" t="s">
        <v>3</v>
      </c>
      <c r="B19" s="28" t="s">
        <v>232</v>
      </c>
      <c r="C19" s="29"/>
      <c r="D19" s="30">
        <v>0</v>
      </c>
      <c r="E19" s="31">
        <v>0</v>
      </c>
    </row>
    <row r="20" spans="1:5" ht="16.5" customHeight="1" x14ac:dyDescent="0.25">
      <c r="A20" s="27" t="s">
        <v>233</v>
      </c>
      <c r="B20" s="28" t="s">
        <v>234</v>
      </c>
      <c r="C20" s="29"/>
      <c r="D20" s="30">
        <v>15606408949970</v>
      </c>
      <c r="E20" s="31">
        <v>15607663804825</v>
      </c>
    </row>
    <row r="21" spans="1:5" ht="16.5" customHeight="1" x14ac:dyDescent="0.25">
      <c r="A21" s="27" t="s">
        <v>235</v>
      </c>
      <c r="B21" s="28" t="s">
        <v>236</v>
      </c>
      <c r="C21" s="29"/>
      <c r="D21" s="30">
        <v>2849444759</v>
      </c>
      <c r="E21" s="31">
        <v>2849673873</v>
      </c>
    </row>
    <row r="22" spans="1:5" ht="16.5" customHeight="1" x14ac:dyDescent="0.25">
      <c r="A22" s="32" t="s">
        <v>237</v>
      </c>
      <c r="B22" s="33" t="s">
        <v>238</v>
      </c>
      <c r="C22" s="34"/>
      <c r="D22" s="35">
        <v>28494.44</v>
      </c>
      <c r="E22" s="36">
        <v>28496.73</v>
      </c>
    </row>
    <row r="23" spans="1:5" ht="15.75" customHeight="1" x14ac:dyDescent="0.25">
      <c r="A23" s="194"/>
      <c r="B23" s="194"/>
      <c r="C23" s="2"/>
      <c r="D23" s="194"/>
      <c r="E23" s="194"/>
    </row>
    <row r="24" spans="1:5" ht="18" customHeight="1" x14ac:dyDescent="0.25">
      <c r="A24" s="226" t="s">
        <v>239</v>
      </c>
      <c r="B24" s="226"/>
      <c r="C24" s="2"/>
      <c r="D24" s="226" t="s">
        <v>240</v>
      </c>
      <c r="E24" s="226"/>
    </row>
    <row r="25" spans="1:5" ht="17.25" customHeight="1" x14ac:dyDescent="0.25">
      <c r="A25" s="227" t="s">
        <v>241</v>
      </c>
      <c r="B25" s="227"/>
      <c r="C25" s="2"/>
      <c r="D25" s="227" t="s">
        <v>242</v>
      </c>
      <c r="E25" s="227"/>
    </row>
    <row r="26" spans="1:5" ht="37.5" customHeight="1" x14ac:dyDescent="0.25">
      <c r="A26" s="194"/>
      <c r="B26" s="194"/>
      <c r="C26" s="2"/>
      <c r="D26" s="194"/>
      <c r="E26" s="194"/>
    </row>
    <row r="27" spans="1:5" ht="37.5" customHeight="1" x14ac:dyDescent="0.25">
      <c r="A27" s="194"/>
      <c r="B27" s="194"/>
      <c r="C27" s="2"/>
      <c r="D27" s="194"/>
      <c r="E27" s="194"/>
    </row>
    <row r="28" spans="1:5" ht="15.75" customHeight="1" x14ac:dyDescent="0.25">
      <c r="A28" s="226" t="s">
        <v>10</v>
      </c>
      <c r="B28" s="226"/>
      <c r="C28" s="2"/>
      <c r="D28" s="226" t="s">
        <v>5</v>
      </c>
      <c r="E28" s="226"/>
    </row>
    <row r="29" spans="1:5" ht="15.75" customHeight="1" x14ac:dyDescent="0.25">
      <c r="A29" s="226" t="s">
        <v>243</v>
      </c>
      <c r="B29" s="226"/>
      <c r="C29" s="2"/>
      <c r="D29" s="226" t="s">
        <v>244</v>
      </c>
      <c r="E29" s="226"/>
    </row>
    <row r="30" spans="1:5" ht="15.75" customHeight="1" x14ac:dyDescent="0.25">
      <c r="A30" s="226" t="s">
        <v>245</v>
      </c>
      <c r="B30" s="226"/>
      <c r="C30" s="2"/>
      <c r="D30" s="226" t="s">
        <v>246</v>
      </c>
      <c r="E30" s="226"/>
    </row>
  </sheetData>
  <mergeCells count="35">
    <mergeCell ref="A29:B29"/>
    <mergeCell ref="D29:E29"/>
    <mergeCell ref="A30:B30"/>
    <mergeCell ref="D30:E30"/>
    <mergeCell ref="A26:B26"/>
    <mergeCell ref="D26:E26"/>
    <mergeCell ref="A27:B27"/>
    <mergeCell ref="D27:E27"/>
    <mergeCell ref="A28:B28"/>
    <mergeCell ref="D28:E28"/>
    <mergeCell ref="A23:B23"/>
    <mergeCell ref="D23:E23"/>
    <mergeCell ref="A24:B24"/>
    <mergeCell ref="D24:E24"/>
    <mergeCell ref="A25:B25"/>
    <mergeCell ref="D25:E25"/>
    <mergeCell ref="A13:A14"/>
    <mergeCell ref="C13:E13"/>
    <mergeCell ref="C14:E14"/>
    <mergeCell ref="A15:A16"/>
    <mergeCell ref="C15:E15"/>
    <mergeCell ref="C16:E16"/>
    <mergeCell ref="A9:A10"/>
    <mergeCell ref="C9:E9"/>
    <mergeCell ref="C10:E10"/>
    <mergeCell ref="A11:A12"/>
    <mergeCell ref="C11:E11"/>
    <mergeCell ref="C12:E12"/>
    <mergeCell ref="C1:E1"/>
    <mergeCell ref="A2:E3"/>
    <mergeCell ref="A4:E4"/>
    <mergeCell ref="A5:E5"/>
    <mergeCell ref="A7:A8"/>
    <mergeCell ref="C7:E7"/>
    <mergeCell ref="C8:E8"/>
  </mergeCells>
  <printOptions horizontalCentered="1"/>
  <pageMargins left="0" right="0" top="0.58999997377395597" bottom="0.58999997377395597" header="0.5" footer="0.5"/>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J137"/>
  <sheetViews>
    <sheetView showGridLines="0" showZeros="0" showOutlineSymbols="0" workbookViewId="0">
      <selection activeCell="C15" sqref="C15"/>
    </sheetView>
  </sheetViews>
  <sheetFormatPr defaultRowHeight="15" x14ac:dyDescent="0.25"/>
  <cols>
    <col min="1" max="1" width="18.7109375" style="1" bestFit="1" customWidth="1"/>
    <col min="2" max="2" width="31" style="1" bestFit="1" customWidth="1"/>
    <col min="3" max="4" width="16.85546875" style="1" bestFit="1" customWidth="1"/>
    <col min="5" max="6" width="15.85546875" style="1" bestFit="1" customWidth="1"/>
    <col min="7" max="8" width="9.140625" style="1"/>
    <col min="9" max="9" width="16.85546875" style="1" bestFit="1" customWidth="1"/>
    <col min="10" max="16384" width="9.140625" style="1"/>
  </cols>
  <sheetData>
    <row r="1" spans="1:10" ht="20.25" customHeight="1" x14ac:dyDescent="0.25">
      <c r="A1" s="37"/>
    </row>
    <row r="2" spans="1:10" ht="69.75" customHeight="1" x14ac:dyDescent="0.25">
      <c r="A2" s="2"/>
    </row>
    <row r="3" spans="1:10" ht="6.75" customHeight="1" x14ac:dyDescent="0.25">
      <c r="A3" s="194"/>
      <c r="B3" s="194"/>
      <c r="C3" s="194"/>
      <c r="D3" s="194"/>
      <c r="E3" s="194"/>
      <c r="F3" s="194"/>
      <c r="G3" s="194"/>
      <c r="H3" s="194"/>
      <c r="I3" s="194"/>
      <c r="J3" s="194"/>
    </row>
    <row r="4" spans="1:10" ht="11.25" customHeight="1" x14ac:dyDescent="0.25">
      <c r="A4" s="194"/>
      <c r="B4" s="194"/>
      <c r="C4" s="194"/>
      <c r="D4" s="194"/>
      <c r="E4" s="194"/>
      <c r="F4" s="194"/>
      <c r="G4" s="194"/>
      <c r="H4" s="228" t="s">
        <v>247</v>
      </c>
      <c r="I4" s="228"/>
      <c r="J4" s="228"/>
    </row>
    <row r="5" spans="1:10" ht="45" customHeight="1" x14ac:dyDescent="0.25">
      <c r="A5" s="194"/>
      <c r="B5" s="194"/>
      <c r="C5" s="194"/>
      <c r="D5" s="194"/>
      <c r="E5" s="194"/>
      <c r="F5" s="194"/>
      <c r="G5" s="194"/>
      <c r="H5" s="229" t="s">
        <v>248</v>
      </c>
      <c r="I5" s="229"/>
      <c r="J5" s="229"/>
    </row>
    <row r="6" spans="1:10" ht="21" customHeight="1" x14ac:dyDescent="0.25">
      <c r="A6" s="230" t="s">
        <v>249</v>
      </c>
      <c r="B6" s="230"/>
      <c r="C6" s="230"/>
      <c r="D6" s="230"/>
      <c r="E6" s="230"/>
      <c r="F6" s="230"/>
      <c r="G6" s="230"/>
      <c r="H6" s="230"/>
      <c r="I6" s="230"/>
      <c r="J6" s="230"/>
    </row>
    <row r="7" spans="1:10" ht="15.75" customHeight="1" x14ac:dyDescent="0.25">
      <c r="A7" s="231" t="s">
        <v>250</v>
      </c>
      <c r="B7" s="231"/>
      <c r="C7" s="231"/>
      <c r="D7" s="231"/>
      <c r="E7" s="231"/>
      <c r="F7" s="231"/>
      <c r="G7" s="231"/>
      <c r="H7" s="231"/>
      <c r="I7" s="231"/>
      <c r="J7" s="231"/>
    </row>
    <row r="8" spans="1:10" ht="7.5" customHeight="1" x14ac:dyDescent="0.25">
      <c r="A8" s="232"/>
      <c r="B8" s="232"/>
      <c r="C8" s="232"/>
      <c r="D8" s="232"/>
      <c r="E8" s="232"/>
      <c r="F8" s="232"/>
      <c r="G8" s="232"/>
      <c r="H8" s="232"/>
      <c r="I8" s="232"/>
      <c r="J8" s="194"/>
    </row>
    <row r="9" spans="1:10" ht="15.75" customHeight="1" x14ac:dyDescent="0.25">
      <c r="A9" s="233" t="s">
        <v>251</v>
      </c>
      <c r="B9" s="235" t="s">
        <v>252</v>
      </c>
      <c r="C9" s="235" t="s">
        <v>253</v>
      </c>
      <c r="D9" s="235"/>
      <c r="E9" s="235" t="s">
        <v>254</v>
      </c>
      <c r="F9" s="235"/>
      <c r="G9" s="235" t="s">
        <v>255</v>
      </c>
      <c r="H9" s="235"/>
      <c r="I9" s="237"/>
    </row>
    <row r="10" spans="1:10" ht="15.75" customHeight="1" x14ac:dyDescent="0.25">
      <c r="A10" s="234"/>
      <c r="B10" s="236"/>
      <c r="C10" s="38" t="s">
        <v>256</v>
      </c>
      <c r="D10" s="38" t="s">
        <v>257</v>
      </c>
      <c r="E10" s="38" t="s">
        <v>256</v>
      </c>
      <c r="F10" s="38" t="s">
        <v>257</v>
      </c>
      <c r="G10" s="236" t="s">
        <v>256</v>
      </c>
      <c r="H10" s="236"/>
      <c r="I10" s="39" t="s">
        <v>257</v>
      </c>
    </row>
    <row r="11" spans="1:10" ht="16.5" customHeight="1" x14ac:dyDescent="0.25">
      <c r="A11" s="40" t="s">
        <v>27</v>
      </c>
      <c r="B11" s="41" t="s">
        <v>105</v>
      </c>
      <c r="C11" s="41" t="s">
        <v>3</v>
      </c>
      <c r="D11" s="41" t="s">
        <v>8</v>
      </c>
      <c r="E11" s="41" t="s">
        <v>13</v>
      </c>
      <c r="F11" s="41" t="s">
        <v>18</v>
      </c>
      <c r="G11" s="240" t="s">
        <v>223</v>
      </c>
      <c r="H11" s="240"/>
      <c r="I11" s="42" t="s">
        <v>258</v>
      </c>
    </row>
    <row r="12" spans="1:10" ht="16.5" customHeight="1" x14ac:dyDescent="0.25">
      <c r="A12" s="43" t="s">
        <v>259</v>
      </c>
      <c r="B12" s="44" t="s">
        <v>260</v>
      </c>
      <c r="C12" s="45">
        <v>371768966571</v>
      </c>
      <c r="D12" s="45">
        <v>0</v>
      </c>
      <c r="E12" s="45">
        <v>0</v>
      </c>
      <c r="F12" s="45">
        <v>0</v>
      </c>
      <c r="G12" s="238">
        <v>371768966571</v>
      </c>
      <c r="H12" s="238"/>
      <c r="I12" s="46">
        <v>0</v>
      </c>
    </row>
    <row r="13" spans="1:10" ht="16.5" customHeight="1" x14ac:dyDescent="0.25">
      <c r="A13" s="43" t="s">
        <v>261</v>
      </c>
      <c r="B13" s="44" t="s">
        <v>262</v>
      </c>
      <c r="C13" s="45">
        <v>371768966571</v>
      </c>
      <c r="D13" s="45">
        <v>0</v>
      </c>
      <c r="E13" s="45">
        <v>0</v>
      </c>
      <c r="F13" s="45">
        <v>0</v>
      </c>
      <c r="G13" s="238">
        <v>371768966571</v>
      </c>
      <c r="H13" s="238"/>
      <c r="I13" s="46">
        <v>0</v>
      </c>
    </row>
    <row r="14" spans="1:10" ht="16.5" customHeight="1" x14ac:dyDescent="0.25">
      <c r="A14" s="47" t="s">
        <v>263</v>
      </c>
      <c r="B14" s="48" t="s">
        <v>264</v>
      </c>
      <c r="C14" s="49">
        <v>371768966571</v>
      </c>
      <c r="D14" s="49">
        <v>0</v>
      </c>
      <c r="E14" s="49">
        <v>0</v>
      </c>
      <c r="F14" s="49">
        <v>0</v>
      </c>
      <c r="G14" s="239">
        <v>371768966571</v>
      </c>
      <c r="H14" s="239"/>
      <c r="I14" s="12">
        <v>0</v>
      </c>
    </row>
    <row r="15" spans="1:10" ht="25.5" x14ac:dyDescent="0.25">
      <c r="A15" s="43" t="s">
        <v>265</v>
      </c>
      <c r="B15" s="44" t="s">
        <v>266</v>
      </c>
      <c r="C15" s="45">
        <v>0</v>
      </c>
      <c r="D15" s="45">
        <v>0</v>
      </c>
      <c r="E15" s="45">
        <v>0</v>
      </c>
      <c r="F15" s="45">
        <v>0</v>
      </c>
      <c r="G15" s="238">
        <v>0</v>
      </c>
      <c r="H15" s="238"/>
      <c r="I15" s="46">
        <v>0</v>
      </c>
    </row>
    <row r="16" spans="1:10" ht="25.5" x14ac:dyDescent="0.25">
      <c r="A16" s="43" t="s">
        <v>267</v>
      </c>
      <c r="B16" s="44" t="s">
        <v>268</v>
      </c>
      <c r="C16" s="45">
        <v>0</v>
      </c>
      <c r="D16" s="45">
        <v>0</v>
      </c>
      <c r="E16" s="45">
        <v>0</v>
      </c>
      <c r="F16" s="45">
        <v>0</v>
      </c>
      <c r="G16" s="238">
        <v>0</v>
      </c>
      <c r="H16" s="238"/>
      <c r="I16" s="46">
        <v>0</v>
      </c>
    </row>
    <row r="17" spans="1:9" ht="16.5" customHeight="1" x14ac:dyDescent="0.25">
      <c r="A17" s="43" t="s">
        <v>269</v>
      </c>
      <c r="B17" s="44" t="s">
        <v>270</v>
      </c>
      <c r="C17" s="45">
        <v>0</v>
      </c>
      <c r="D17" s="45">
        <v>0</v>
      </c>
      <c r="E17" s="45">
        <v>0</v>
      </c>
      <c r="F17" s="45">
        <v>0</v>
      </c>
      <c r="G17" s="238">
        <v>0</v>
      </c>
      <c r="H17" s="238"/>
      <c r="I17" s="46">
        <v>0</v>
      </c>
    </row>
    <row r="18" spans="1:9" ht="16.5" customHeight="1" x14ac:dyDescent="0.25">
      <c r="A18" s="47" t="s">
        <v>271</v>
      </c>
      <c r="B18" s="48" t="s">
        <v>272</v>
      </c>
      <c r="C18" s="49">
        <v>0</v>
      </c>
      <c r="D18" s="49">
        <v>0</v>
      </c>
      <c r="E18" s="49">
        <v>0</v>
      </c>
      <c r="F18" s="49">
        <v>0</v>
      </c>
      <c r="G18" s="239">
        <v>0</v>
      </c>
      <c r="H18" s="239"/>
      <c r="I18" s="12">
        <v>0</v>
      </c>
    </row>
    <row r="19" spans="1:9" ht="16.5" customHeight="1" x14ac:dyDescent="0.25">
      <c r="A19" s="47" t="s">
        <v>273</v>
      </c>
      <c r="B19" s="48" t="s">
        <v>274</v>
      </c>
      <c r="C19" s="49">
        <v>0</v>
      </c>
      <c r="D19" s="49">
        <v>0</v>
      </c>
      <c r="E19" s="49">
        <v>0</v>
      </c>
      <c r="F19" s="49">
        <v>0</v>
      </c>
      <c r="G19" s="239">
        <v>0</v>
      </c>
      <c r="H19" s="239"/>
      <c r="I19" s="12">
        <v>0</v>
      </c>
    </row>
    <row r="20" spans="1:9" ht="16.5" customHeight="1" x14ac:dyDescent="0.25">
      <c r="A20" s="47" t="s">
        <v>275</v>
      </c>
      <c r="B20" s="48" t="s">
        <v>276</v>
      </c>
      <c r="C20" s="49">
        <v>0</v>
      </c>
      <c r="D20" s="49">
        <v>0</v>
      </c>
      <c r="E20" s="49">
        <v>0</v>
      </c>
      <c r="F20" s="49">
        <v>0</v>
      </c>
      <c r="G20" s="239">
        <v>0</v>
      </c>
      <c r="H20" s="239"/>
      <c r="I20" s="12">
        <v>0</v>
      </c>
    </row>
    <row r="21" spans="1:9" ht="16.5" customHeight="1" x14ac:dyDescent="0.25">
      <c r="A21" s="47" t="s">
        <v>277</v>
      </c>
      <c r="B21" s="48" t="s">
        <v>278</v>
      </c>
      <c r="C21" s="49">
        <v>0</v>
      </c>
      <c r="D21" s="49">
        <v>0</v>
      </c>
      <c r="E21" s="49">
        <v>0</v>
      </c>
      <c r="F21" s="49">
        <v>0</v>
      </c>
      <c r="G21" s="239">
        <v>0</v>
      </c>
      <c r="H21" s="239"/>
      <c r="I21" s="12">
        <v>0</v>
      </c>
    </row>
    <row r="22" spans="1:9" ht="25.5" x14ac:dyDescent="0.25">
      <c r="A22" s="47" t="s">
        <v>279</v>
      </c>
      <c r="B22" s="48" t="s">
        <v>280</v>
      </c>
      <c r="C22" s="49">
        <v>0</v>
      </c>
      <c r="D22" s="49">
        <v>0</v>
      </c>
      <c r="E22" s="49">
        <v>0</v>
      </c>
      <c r="F22" s="49">
        <v>0</v>
      </c>
      <c r="G22" s="239">
        <v>0</v>
      </c>
      <c r="H22" s="239"/>
      <c r="I22" s="12">
        <v>0</v>
      </c>
    </row>
    <row r="23" spans="1:9" ht="16.5" customHeight="1" x14ac:dyDescent="0.25">
      <c r="A23" s="43" t="s">
        <v>47</v>
      </c>
      <c r="B23" s="44" t="s">
        <v>281</v>
      </c>
      <c r="C23" s="45">
        <v>15099156975050</v>
      </c>
      <c r="D23" s="45">
        <v>0</v>
      </c>
      <c r="E23" s="45">
        <v>3683020420033</v>
      </c>
      <c r="F23" s="45">
        <v>3683020420033</v>
      </c>
      <c r="G23" s="238">
        <v>15099156975050</v>
      </c>
      <c r="H23" s="238"/>
      <c r="I23" s="46">
        <v>0</v>
      </c>
    </row>
    <row r="24" spans="1:9" ht="16.5" customHeight="1" x14ac:dyDescent="0.25">
      <c r="A24" s="43" t="s">
        <v>282</v>
      </c>
      <c r="B24" s="44" t="s">
        <v>283</v>
      </c>
      <c r="C24" s="45">
        <v>11487211708941</v>
      </c>
      <c r="D24" s="45">
        <v>0</v>
      </c>
      <c r="E24" s="45">
        <v>0</v>
      </c>
      <c r="F24" s="45">
        <v>0</v>
      </c>
      <c r="G24" s="238">
        <v>11487211708941</v>
      </c>
      <c r="H24" s="238"/>
      <c r="I24" s="46">
        <v>0</v>
      </c>
    </row>
    <row r="25" spans="1:9" ht="16.5" customHeight="1" x14ac:dyDescent="0.25">
      <c r="A25" s="43" t="s">
        <v>284</v>
      </c>
      <c r="B25" s="44" t="s">
        <v>285</v>
      </c>
      <c r="C25" s="45">
        <v>11487211708941</v>
      </c>
      <c r="D25" s="45">
        <v>0</v>
      </c>
      <c r="E25" s="45">
        <v>0</v>
      </c>
      <c r="F25" s="45">
        <v>0</v>
      </c>
      <c r="G25" s="238">
        <v>11487211708941</v>
      </c>
      <c r="H25" s="238"/>
      <c r="I25" s="46">
        <v>0</v>
      </c>
    </row>
    <row r="26" spans="1:9" ht="25.5" x14ac:dyDescent="0.25">
      <c r="A26" s="47" t="s">
        <v>286</v>
      </c>
      <c r="B26" s="48" t="s">
        <v>287</v>
      </c>
      <c r="C26" s="49">
        <v>11487211708941</v>
      </c>
      <c r="D26" s="49">
        <v>0</v>
      </c>
      <c r="E26" s="49">
        <v>0</v>
      </c>
      <c r="F26" s="49">
        <v>0</v>
      </c>
      <c r="G26" s="239">
        <v>11487211708941</v>
      </c>
      <c r="H26" s="239"/>
      <c r="I26" s="12">
        <v>0</v>
      </c>
    </row>
    <row r="27" spans="1:9" ht="25.5" x14ac:dyDescent="0.25">
      <c r="A27" s="43" t="s">
        <v>288</v>
      </c>
      <c r="B27" s="44" t="s">
        <v>289</v>
      </c>
      <c r="C27" s="45">
        <v>3611945266109</v>
      </c>
      <c r="D27" s="45">
        <v>0</v>
      </c>
      <c r="E27" s="45">
        <v>3683020420033</v>
      </c>
      <c r="F27" s="45">
        <v>3683020420033</v>
      </c>
      <c r="G27" s="238">
        <v>3611945266109</v>
      </c>
      <c r="H27" s="238"/>
      <c r="I27" s="46">
        <v>0</v>
      </c>
    </row>
    <row r="28" spans="1:9" ht="25.5" x14ac:dyDescent="0.25">
      <c r="A28" s="43" t="s">
        <v>290</v>
      </c>
      <c r="B28" s="44" t="s">
        <v>291</v>
      </c>
      <c r="C28" s="45">
        <v>3611945266109</v>
      </c>
      <c r="D28" s="45">
        <v>0</v>
      </c>
      <c r="E28" s="45">
        <v>3683020420033</v>
      </c>
      <c r="F28" s="45">
        <v>3683020420033</v>
      </c>
      <c r="G28" s="238">
        <v>3611945266109</v>
      </c>
      <c r="H28" s="238"/>
      <c r="I28" s="46">
        <v>0</v>
      </c>
    </row>
    <row r="29" spans="1:9" ht="25.5" x14ac:dyDescent="0.25">
      <c r="A29" s="47" t="s">
        <v>292</v>
      </c>
      <c r="B29" s="48" t="s">
        <v>293</v>
      </c>
      <c r="C29" s="49">
        <v>3611945266109</v>
      </c>
      <c r="D29" s="49">
        <v>0</v>
      </c>
      <c r="E29" s="49">
        <v>3683020420033</v>
      </c>
      <c r="F29" s="49">
        <v>3683020420033</v>
      </c>
      <c r="G29" s="239">
        <v>3611945266109</v>
      </c>
      <c r="H29" s="239"/>
      <c r="I29" s="12">
        <v>0</v>
      </c>
    </row>
    <row r="30" spans="1:9" ht="16.5" customHeight="1" x14ac:dyDescent="0.25">
      <c r="A30" s="43" t="s">
        <v>67</v>
      </c>
      <c r="B30" s="44" t="s">
        <v>294</v>
      </c>
      <c r="C30" s="45">
        <v>417249470000</v>
      </c>
      <c r="D30" s="45">
        <v>0</v>
      </c>
      <c r="E30" s="45">
        <v>0</v>
      </c>
      <c r="F30" s="45">
        <v>0</v>
      </c>
      <c r="G30" s="238">
        <v>417249470000</v>
      </c>
      <c r="H30" s="238"/>
      <c r="I30" s="46">
        <v>0</v>
      </c>
    </row>
    <row r="31" spans="1:9" ht="16.5" customHeight="1" x14ac:dyDescent="0.25">
      <c r="A31" s="43" t="s">
        <v>295</v>
      </c>
      <c r="B31" s="44" t="s">
        <v>296</v>
      </c>
      <c r="C31" s="45">
        <v>417249470000</v>
      </c>
      <c r="D31" s="45">
        <v>0</v>
      </c>
      <c r="E31" s="45">
        <v>0</v>
      </c>
      <c r="F31" s="45">
        <v>0</v>
      </c>
      <c r="G31" s="238">
        <v>417249470000</v>
      </c>
      <c r="H31" s="238"/>
      <c r="I31" s="46">
        <v>0</v>
      </c>
    </row>
    <row r="32" spans="1:9" ht="16.5" customHeight="1" x14ac:dyDescent="0.25">
      <c r="A32" s="43" t="s">
        <v>297</v>
      </c>
      <c r="B32" s="44" t="s">
        <v>296</v>
      </c>
      <c r="C32" s="45">
        <v>417249470000</v>
      </c>
      <c r="D32" s="45">
        <v>0</v>
      </c>
      <c r="E32" s="45">
        <v>0</v>
      </c>
      <c r="F32" s="45">
        <v>0</v>
      </c>
      <c r="G32" s="238">
        <v>417249470000</v>
      </c>
      <c r="H32" s="238"/>
      <c r="I32" s="46">
        <v>0</v>
      </c>
    </row>
    <row r="33" spans="1:9" ht="16.5" customHeight="1" x14ac:dyDescent="0.25">
      <c r="A33" s="47" t="s">
        <v>298</v>
      </c>
      <c r="B33" s="48" t="s">
        <v>296</v>
      </c>
      <c r="C33" s="49">
        <v>417249470000</v>
      </c>
      <c r="D33" s="49">
        <v>0</v>
      </c>
      <c r="E33" s="49">
        <v>0</v>
      </c>
      <c r="F33" s="49">
        <v>0</v>
      </c>
      <c r="G33" s="239">
        <v>417249470000</v>
      </c>
      <c r="H33" s="239"/>
      <c r="I33" s="12">
        <v>0</v>
      </c>
    </row>
    <row r="34" spans="1:9" ht="25.5" x14ac:dyDescent="0.25">
      <c r="A34" s="43" t="s">
        <v>299</v>
      </c>
      <c r="B34" s="44" t="s">
        <v>300</v>
      </c>
      <c r="C34" s="45">
        <v>0</v>
      </c>
      <c r="D34" s="45">
        <v>0</v>
      </c>
      <c r="E34" s="45">
        <v>0</v>
      </c>
      <c r="F34" s="45">
        <v>0</v>
      </c>
      <c r="G34" s="238">
        <v>0</v>
      </c>
      <c r="H34" s="238"/>
      <c r="I34" s="46">
        <v>0</v>
      </c>
    </row>
    <row r="35" spans="1:9" ht="25.5" x14ac:dyDescent="0.25">
      <c r="A35" s="43" t="s">
        <v>301</v>
      </c>
      <c r="B35" s="44" t="s">
        <v>302</v>
      </c>
      <c r="C35" s="45">
        <v>0</v>
      </c>
      <c r="D35" s="45">
        <v>0</v>
      </c>
      <c r="E35" s="45">
        <v>0</v>
      </c>
      <c r="F35" s="45">
        <v>0</v>
      </c>
      <c r="G35" s="238">
        <v>0</v>
      </c>
      <c r="H35" s="238"/>
      <c r="I35" s="46">
        <v>0</v>
      </c>
    </row>
    <row r="36" spans="1:9" ht="16.5" customHeight="1" x14ac:dyDescent="0.25">
      <c r="A36" s="43" t="s">
        <v>303</v>
      </c>
      <c r="B36" s="44" t="s">
        <v>304</v>
      </c>
      <c r="C36" s="45">
        <v>0</v>
      </c>
      <c r="D36" s="45">
        <v>0</v>
      </c>
      <c r="E36" s="45">
        <v>0</v>
      </c>
      <c r="F36" s="45">
        <v>0</v>
      </c>
      <c r="G36" s="238">
        <v>0</v>
      </c>
      <c r="H36" s="238"/>
      <c r="I36" s="46">
        <v>0</v>
      </c>
    </row>
    <row r="37" spans="1:9" ht="16.5" customHeight="1" x14ac:dyDescent="0.25">
      <c r="A37" s="47" t="s">
        <v>305</v>
      </c>
      <c r="B37" s="48" t="s">
        <v>306</v>
      </c>
      <c r="C37" s="49">
        <v>0</v>
      </c>
      <c r="D37" s="49">
        <v>0</v>
      </c>
      <c r="E37" s="49">
        <v>0</v>
      </c>
      <c r="F37" s="49">
        <v>0</v>
      </c>
      <c r="G37" s="239">
        <v>0</v>
      </c>
      <c r="H37" s="239"/>
      <c r="I37" s="12">
        <v>0</v>
      </c>
    </row>
    <row r="38" spans="1:9" ht="25.5" x14ac:dyDescent="0.25">
      <c r="A38" s="43" t="s">
        <v>153</v>
      </c>
      <c r="B38" s="44" t="s">
        <v>307</v>
      </c>
      <c r="C38" s="45">
        <v>0</v>
      </c>
      <c r="D38" s="45">
        <v>247739397129</v>
      </c>
      <c r="E38" s="45">
        <v>0</v>
      </c>
      <c r="F38" s="45">
        <v>0</v>
      </c>
      <c r="G38" s="238">
        <v>0</v>
      </c>
      <c r="H38" s="238"/>
      <c r="I38" s="46">
        <v>247739397129</v>
      </c>
    </row>
    <row r="39" spans="1:9" ht="16.5" customHeight="1" x14ac:dyDescent="0.25">
      <c r="A39" s="47" t="s">
        <v>308</v>
      </c>
      <c r="B39" s="48" t="s">
        <v>309</v>
      </c>
      <c r="C39" s="49">
        <v>0</v>
      </c>
      <c r="D39" s="49">
        <v>246962365000</v>
      </c>
      <c r="E39" s="49">
        <v>0</v>
      </c>
      <c r="F39" s="49">
        <v>0</v>
      </c>
      <c r="G39" s="239">
        <v>0</v>
      </c>
      <c r="H39" s="239"/>
      <c r="I39" s="12">
        <v>246962365000</v>
      </c>
    </row>
    <row r="40" spans="1:9" ht="16.5" customHeight="1" x14ac:dyDescent="0.25">
      <c r="A40" s="47" t="s">
        <v>310</v>
      </c>
      <c r="B40" s="48" t="s">
        <v>311</v>
      </c>
      <c r="C40" s="49">
        <v>0</v>
      </c>
      <c r="D40" s="49">
        <v>777032129</v>
      </c>
      <c r="E40" s="49">
        <v>0</v>
      </c>
      <c r="F40" s="49">
        <v>0</v>
      </c>
      <c r="G40" s="239">
        <v>0</v>
      </c>
      <c r="H40" s="239"/>
      <c r="I40" s="12">
        <v>777032129</v>
      </c>
    </row>
    <row r="41" spans="1:9" ht="16.5" customHeight="1" x14ac:dyDescent="0.25">
      <c r="A41" s="43" t="s">
        <v>171</v>
      </c>
      <c r="B41" s="44" t="s">
        <v>312</v>
      </c>
      <c r="C41" s="45">
        <v>0</v>
      </c>
      <c r="D41" s="45">
        <v>16685688667</v>
      </c>
      <c r="E41" s="45">
        <v>0</v>
      </c>
      <c r="F41" s="45">
        <v>1254854855</v>
      </c>
      <c r="G41" s="238">
        <v>0</v>
      </c>
      <c r="H41" s="238"/>
      <c r="I41" s="46">
        <v>17940543522</v>
      </c>
    </row>
    <row r="42" spans="1:9" ht="25.5" x14ac:dyDescent="0.25">
      <c r="A42" s="43" t="s">
        <v>313</v>
      </c>
      <c r="B42" s="44" t="s">
        <v>314</v>
      </c>
      <c r="C42" s="45">
        <v>0</v>
      </c>
      <c r="D42" s="45">
        <v>16685688667</v>
      </c>
      <c r="E42" s="45">
        <v>0</v>
      </c>
      <c r="F42" s="45">
        <v>1254854855</v>
      </c>
      <c r="G42" s="238">
        <v>0</v>
      </c>
      <c r="H42" s="238"/>
      <c r="I42" s="46">
        <v>17940543522</v>
      </c>
    </row>
    <row r="43" spans="1:9" ht="16.5" customHeight="1" x14ac:dyDescent="0.25">
      <c r="A43" s="47" t="s">
        <v>315</v>
      </c>
      <c r="B43" s="48" t="s">
        <v>316</v>
      </c>
      <c r="C43" s="49">
        <v>0</v>
      </c>
      <c r="D43" s="49">
        <v>10445733140</v>
      </c>
      <c r="E43" s="49">
        <v>0</v>
      </c>
      <c r="F43" s="49">
        <v>1026257161</v>
      </c>
      <c r="G43" s="239">
        <v>0</v>
      </c>
      <c r="H43" s="239"/>
      <c r="I43" s="12">
        <v>11471990301</v>
      </c>
    </row>
    <row r="44" spans="1:9" ht="25.5" x14ac:dyDescent="0.25">
      <c r="A44" s="43" t="s">
        <v>317</v>
      </c>
      <c r="B44" s="44" t="s">
        <v>318</v>
      </c>
      <c r="C44" s="45">
        <v>0</v>
      </c>
      <c r="D44" s="45">
        <v>261143328</v>
      </c>
      <c r="E44" s="45">
        <v>0</v>
      </c>
      <c r="F44" s="45">
        <v>25656429</v>
      </c>
      <c r="G44" s="238">
        <v>0</v>
      </c>
      <c r="H44" s="238"/>
      <c r="I44" s="46">
        <v>286799757</v>
      </c>
    </row>
    <row r="45" spans="1:9" ht="25.5" x14ac:dyDescent="0.25">
      <c r="A45" s="47" t="s">
        <v>319</v>
      </c>
      <c r="B45" s="48" t="s">
        <v>320</v>
      </c>
      <c r="C45" s="49">
        <v>0</v>
      </c>
      <c r="D45" s="49">
        <v>261143328</v>
      </c>
      <c r="E45" s="49">
        <v>0</v>
      </c>
      <c r="F45" s="49">
        <v>25656429</v>
      </c>
      <c r="G45" s="239">
        <v>0</v>
      </c>
      <c r="H45" s="239"/>
      <c r="I45" s="12">
        <v>286799757</v>
      </c>
    </row>
    <row r="46" spans="1:9" ht="16.5" customHeight="1" x14ac:dyDescent="0.25">
      <c r="A46" s="47" t="s">
        <v>321</v>
      </c>
      <c r="B46" s="48" t="s">
        <v>322</v>
      </c>
      <c r="C46" s="49">
        <v>0</v>
      </c>
      <c r="D46" s="49">
        <v>574515322</v>
      </c>
      <c r="E46" s="49">
        <v>0</v>
      </c>
      <c r="F46" s="49">
        <v>56444144</v>
      </c>
      <c r="G46" s="239">
        <v>0</v>
      </c>
      <c r="H46" s="239"/>
      <c r="I46" s="12">
        <v>630959466</v>
      </c>
    </row>
    <row r="47" spans="1:9" ht="25.5" x14ac:dyDescent="0.25">
      <c r="A47" s="47" t="s">
        <v>323</v>
      </c>
      <c r="B47" s="48" t="s">
        <v>324</v>
      </c>
      <c r="C47" s="49">
        <v>0</v>
      </c>
      <c r="D47" s="49">
        <v>287257661</v>
      </c>
      <c r="E47" s="49">
        <v>0</v>
      </c>
      <c r="F47" s="49">
        <v>28222072</v>
      </c>
      <c r="G47" s="239">
        <v>0</v>
      </c>
      <c r="H47" s="239"/>
      <c r="I47" s="12">
        <v>315479733</v>
      </c>
    </row>
    <row r="48" spans="1:9" ht="25.5" x14ac:dyDescent="0.25">
      <c r="A48" s="47" t="s">
        <v>325</v>
      </c>
      <c r="B48" s="48" t="s">
        <v>326</v>
      </c>
      <c r="C48" s="49">
        <v>0</v>
      </c>
      <c r="D48" s="49">
        <v>5500000</v>
      </c>
      <c r="E48" s="49">
        <v>0</v>
      </c>
      <c r="F48" s="49">
        <v>532258</v>
      </c>
      <c r="G48" s="239">
        <v>0</v>
      </c>
      <c r="H48" s="239"/>
      <c r="I48" s="12">
        <v>6032258</v>
      </c>
    </row>
    <row r="49" spans="1:9" ht="25.5" x14ac:dyDescent="0.25">
      <c r="A49" s="43" t="s">
        <v>327</v>
      </c>
      <c r="B49" s="44" t="s">
        <v>328</v>
      </c>
      <c r="C49" s="45">
        <v>0</v>
      </c>
      <c r="D49" s="45">
        <v>4935333771</v>
      </c>
      <c r="E49" s="45">
        <v>0</v>
      </c>
      <c r="F49" s="45">
        <v>115453931</v>
      </c>
      <c r="G49" s="238">
        <v>0</v>
      </c>
      <c r="H49" s="238"/>
      <c r="I49" s="46">
        <v>5050787702</v>
      </c>
    </row>
    <row r="50" spans="1:9" ht="38.25" x14ac:dyDescent="0.25">
      <c r="A50" s="47" t="s">
        <v>329</v>
      </c>
      <c r="B50" s="48" t="s">
        <v>330</v>
      </c>
      <c r="C50" s="49">
        <v>0</v>
      </c>
      <c r="D50" s="49">
        <v>2391606946</v>
      </c>
      <c r="E50" s="49">
        <v>0</v>
      </c>
      <c r="F50" s="49">
        <v>64141073</v>
      </c>
      <c r="G50" s="239">
        <v>0</v>
      </c>
      <c r="H50" s="239"/>
      <c r="I50" s="12">
        <v>2455748019</v>
      </c>
    </row>
    <row r="51" spans="1:9" ht="25.5" x14ac:dyDescent="0.25">
      <c r="A51" s="47" t="s">
        <v>331</v>
      </c>
      <c r="B51" s="48" t="s">
        <v>332</v>
      </c>
      <c r="C51" s="49">
        <v>0</v>
      </c>
      <c r="D51" s="49">
        <v>1913285556</v>
      </c>
      <c r="E51" s="49">
        <v>0</v>
      </c>
      <c r="F51" s="49">
        <v>51312858</v>
      </c>
      <c r="G51" s="239">
        <v>0</v>
      </c>
      <c r="H51" s="239"/>
      <c r="I51" s="12">
        <v>1964598414</v>
      </c>
    </row>
    <row r="52" spans="1:9" ht="25.5" x14ac:dyDescent="0.25">
      <c r="A52" s="47" t="s">
        <v>333</v>
      </c>
      <c r="B52" s="48" t="s">
        <v>334</v>
      </c>
      <c r="C52" s="49">
        <v>0</v>
      </c>
      <c r="D52" s="49">
        <v>5374005</v>
      </c>
      <c r="E52" s="49">
        <v>0</v>
      </c>
      <c r="F52" s="49">
        <v>0</v>
      </c>
      <c r="G52" s="239">
        <v>0</v>
      </c>
      <c r="H52" s="239"/>
      <c r="I52" s="12">
        <v>5374005</v>
      </c>
    </row>
    <row r="53" spans="1:9" ht="25.5" x14ac:dyDescent="0.25">
      <c r="A53" s="47" t="s">
        <v>335</v>
      </c>
      <c r="B53" s="48" t="s">
        <v>336</v>
      </c>
      <c r="C53" s="49">
        <v>0</v>
      </c>
      <c r="D53" s="49">
        <v>625067264</v>
      </c>
      <c r="E53" s="49">
        <v>0</v>
      </c>
      <c r="F53" s="49">
        <v>0</v>
      </c>
      <c r="G53" s="239">
        <v>0</v>
      </c>
      <c r="H53" s="239"/>
      <c r="I53" s="12">
        <v>625067264</v>
      </c>
    </row>
    <row r="54" spans="1:9" ht="16.5" customHeight="1" x14ac:dyDescent="0.25">
      <c r="A54" s="47" t="s">
        <v>337</v>
      </c>
      <c r="B54" s="48" t="s">
        <v>338</v>
      </c>
      <c r="C54" s="49">
        <v>0</v>
      </c>
      <c r="D54" s="49">
        <v>164246582</v>
      </c>
      <c r="E54" s="49">
        <v>0</v>
      </c>
      <c r="F54" s="49">
        <v>1356164</v>
      </c>
      <c r="G54" s="239">
        <v>0</v>
      </c>
      <c r="H54" s="239"/>
      <c r="I54" s="12">
        <v>165602746</v>
      </c>
    </row>
    <row r="55" spans="1:9" ht="16.5" customHeight="1" x14ac:dyDescent="0.25">
      <c r="A55" s="47" t="s">
        <v>339</v>
      </c>
      <c r="B55" s="48" t="s">
        <v>340</v>
      </c>
      <c r="C55" s="49">
        <v>0</v>
      </c>
      <c r="D55" s="49">
        <v>11958863</v>
      </c>
      <c r="E55" s="49">
        <v>0</v>
      </c>
      <c r="F55" s="49">
        <v>932696</v>
      </c>
      <c r="G55" s="239">
        <v>0</v>
      </c>
      <c r="H55" s="239"/>
      <c r="I55" s="12">
        <v>12891559</v>
      </c>
    </row>
    <row r="56" spans="1:9" ht="25.5" x14ac:dyDescent="0.25">
      <c r="A56" s="43" t="s">
        <v>173</v>
      </c>
      <c r="B56" s="44" t="s">
        <v>341</v>
      </c>
      <c r="C56" s="45">
        <v>366980000</v>
      </c>
      <c r="D56" s="45">
        <v>16429203000</v>
      </c>
      <c r="E56" s="45">
        <v>366980000</v>
      </c>
      <c r="F56" s="45">
        <v>366980000</v>
      </c>
      <c r="G56" s="238">
        <v>366980000</v>
      </c>
      <c r="H56" s="238"/>
      <c r="I56" s="46">
        <v>16429203000</v>
      </c>
    </row>
    <row r="57" spans="1:9" ht="25.5" x14ac:dyDescent="0.25">
      <c r="A57" s="47" t="s">
        <v>342</v>
      </c>
      <c r="B57" s="48" t="s">
        <v>341</v>
      </c>
      <c r="C57" s="49">
        <v>0</v>
      </c>
      <c r="D57" s="49">
        <v>0</v>
      </c>
      <c r="E57" s="49">
        <v>0</v>
      </c>
      <c r="F57" s="49">
        <v>0</v>
      </c>
      <c r="G57" s="239">
        <v>0</v>
      </c>
      <c r="H57" s="239"/>
      <c r="I57" s="12">
        <v>0</v>
      </c>
    </row>
    <row r="58" spans="1:9" ht="25.5" x14ac:dyDescent="0.25">
      <c r="A58" s="47" t="s">
        <v>343</v>
      </c>
      <c r="B58" s="48" t="s">
        <v>344</v>
      </c>
      <c r="C58" s="49">
        <v>366980000</v>
      </c>
      <c r="D58" s="49">
        <v>0</v>
      </c>
      <c r="E58" s="49">
        <v>366980000</v>
      </c>
      <c r="F58" s="49">
        <v>366980000</v>
      </c>
      <c r="G58" s="239">
        <v>366980000</v>
      </c>
      <c r="H58" s="239"/>
      <c r="I58" s="12">
        <v>0</v>
      </c>
    </row>
    <row r="59" spans="1:9" ht="25.5" x14ac:dyDescent="0.25">
      <c r="A59" s="43" t="s">
        <v>345</v>
      </c>
      <c r="B59" s="44" t="s">
        <v>346</v>
      </c>
      <c r="C59" s="45">
        <v>0</v>
      </c>
      <c r="D59" s="45">
        <v>16429203000</v>
      </c>
      <c r="E59" s="45">
        <v>0</v>
      </c>
      <c r="F59" s="45">
        <v>0</v>
      </c>
      <c r="G59" s="238">
        <v>0</v>
      </c>
      <c r="H59" s="238"/>
      <c r="I59" s="46">
        <v>16429203000</v>
      </c>
    </row>
    <row r="60" spans="1:9" ht="25.5" x14ac:dyDescent="0.25">
      <c r="A60" s="47" t="s">
        <v>347</v>
      </c>
      <c r="B60" s="48" t="s">
        <v>348</v>
      </c>
      <c r="C60" s="49">
        <v>0</v>
      </c>
      <c r="D60" s="49">
        <v>0</v>
      </c>
      <c r="E60" s="49">
        <v>0</v>
      </c>
      <c r="F60" s="49">
        <v>0</v>
      </c>
      <c r="G60" s="239">
        <v>0</v>
      </c>
      <c r="H60" s="239"/>
      <c r="I60" s="12">
        <v>0</v>
      </c>
    </row>
    <row r="61" spans="1:9" ht="25.5" x14ac:dyDescent="0.25">
      <c r="A61" s="47" t="s">
        <v>349</v>
      </c>
      <c r="B61" s="48" t="s">
        <v>350</v>
      </c>
      <c r="C61" s="49">
        <v>0</v>
      </c>
      <c r="D61" s="49">
        <v>0</v>
      </c>
      <c r="E61" s="49">
        <v>0</v>
      </c>
      <c r="F61" s="49">
        <v>0</v>
      </c>
      <c r="G61" s="239">
        <v>0</v>
      </c>
      <c r="H61" s="239"/>
      <c r="I61" s="12">
        <v>0</v>
      </c>
    </row>
    <row r="62" spans="1:9" ht="25.5" x14ac:dyDescent="0.25">
      <c r="A62" s="47" t="s">
        <v>351</v>
      </c>
      <c r="B62" s="48" t="s">
        <v>352</v>
      </c>
      <c r="C62" s="49">
        <v>0</v>
      </c>
      <c r="D62" s="49">
        <v>16429203000</v>
      </c>
      <c r="E62" s="49">
        <v>0</v>
      </c>
      <c r="F62" s="49">
        <v>0</v>
      </c>
      <c r="G62" s="239">
        <v>0</v>
      </c>
      <c r="H62" s="239"/>
      <c r="I62" s="12">
        <v>16429203000</v>
      </c>
    </row>
    <row r="63" spans="1:9" ht="25.5" x14ac:dyDescent="0.25">
      <c r="A63" s="43" t="s">
        <v>175</v>
      </c>
      <c r="B63" s="44" t="s">
        <v>353</v>
      </c>
      <c r="C63" s="45">
        <v>0</v>
      </c>
      <c r="D63" s="45">
        <v>5598000</v>
      </c>
      <c r="E63" s="45">
        <v>0</v>
      </c>
      <c r="F63" s="45">
        <v>0</v>
      </c>
      <c r="G63" s="238">
        <v>0</v>
      </c>
      <c r="H63" s="238"/>
      <c r="I63" s="46">
        <v>5598000</v>
      </c>
    </row>
    <row r="64" spans="1:9" ht="25.5" x14ac:dyDescent="0.25">
      <c r="A64" s="47" t="s">
        <v>354</v>
      </c>
      <c r="B64" s="48" t="s">
        <v>355</v>
      </c>
      <c r="C64" s="49">
        <v>0</v>
      </c>
      <c r="D64" s="49">
        <v>0</v>
      </c>
      <c r="E64" s="49">
        <v>0</v>
      </c>
      <c r="F64" s="49">
        <v>0</v>
      </c>
      <c r="G64" s="239">
        <v>0</v>
      </c>
      <c r="H64" s="239"/>
      <c r="I64" s="12">
        <v>0</v>
      </c>
    </row>
    <row r="65" spans="1:9" ht="25.5" x14ac:dyDescent="0.25">
      <c r="A65" s="47" t="s">
        <v>356</v>
      </c>
      <c r="B65" s="48" t="s">
        <v>357</v>
      </c>
      <c r="C65" s="49">
        <v>0</v>
      </c>
      <c r="D65" s="49">
        <v>0</v>
      </c>
      <c r="E65" s="49">
        <v>0</v>
      </c>
      <c r="F65" s="49">
        <v>0</v>
      </c>
      <c r="G65" s="239">
        <v>0</v>
      </c>
      <c r="H65" s="239"/>
      <c r="I65" s="12">
        <v>0</v>
      </c>
    </row>
    <row r="66" spans="1:9" ht="25.5" x14ac:dyDescent="0.25">
      <c r="A66" s="47" t="s">
        <v>358</v>
      </c>
      <c r="B66" s="48" t="s">
        <v>359</v>
      </c>
      <c r="C66" s="49">
        <v>0</v>
      </c>
      <c r="D66" s="49">
        <v>5598000</v>
      </c>
      <c r="E66" s="49">
        <v>0</v>
      </c>
      <c r="F66" s="49">
        <v>0</v>
      </c>
      <c r="G66" s="239">
        <v>0</v>
      </c>
      <c r="H66" s="239"/>
      <c r="I66" s="12">
        <v>5598000</v>
      </c>
    </row>
    <row r="67" spans="1:9" ht="16.5" customHeight="1" x14ac:dyDescent="0.25">
      <c r="A67" s="43" t="s">
        <v>179</v>
      </c>
      <c r="B67" s="44" t="s">
        <v>360</v>
      </c>
      <c r="C67" s="45">
        <v>0</v>
      </c>
      <c r="D67" s="45">
        <v>18700000</v>
      </c>
      <c r="E67" s="45">
        <v>0</v>
      </c>
      <c r="F67" s="45">
        <v>0</v>
      </c>
      <c r="G67" s="238">
        <v>0</v>
      </c>
      <c r="H67" s="238"/>
      <c r="I67" s="46">
        <v>18700000</v>
      </c>
    </row>
    <row r="68" spans="1:9" ht="16.5" customHeight="1" x14ac:dyDescent="0.25">
      <c r="A68" s="47" t="s">
        <v>361</v>
      </c>
      <c r="B68" s="48" t="s">
        <v>362</v>
      </c>
      <c r="C68" s="49">
        <v>0</v>
      </c>
      <c r="D68" s="49">
        <v>18700000</v>
      </c>
      <c r="E68" s="49">
        <v>0</v>
      </c>
      <c r="F68" s="49">
        <v>0</v>
      </c>
      <c r="G68" s="239">
        <v>0</v>
      </c>
      <c r="H68" s="239"/>
      <c r="I68" s="12">
        <v>18700000</v>
      </c>
    </row>
    <row r="69" spans="1:9" ht="16.5" customHeight="1" x14ac:dyDescent="0.25">
      <c r="A69" s="43" t="s">
        <v>363</v>
      </c>
      <c r="B69" s="44" t="s">
        <v>364</v>
      </c>
      <c r="C69" s="45">
        <v>1904000000000</v>
      </c>
      <c r="D69" s="45">
        <v>7381000000000</v>
      </c>
      <c r="E69" s="45">
        <v>0</v>
      </c>
      <c r="F69" s="45">
        <v>0</v>
      </c>
      <c r="G69" s="238">
        <v>1904000000000</v>
      </c>
      <c r="H69" s="238"/>
      <c r="I69" s="46">
        <v>7381000000000</v>
      </c>
    </row>
    <row r="70" spans="1:9" ht="16.5" customHeight="1" x14ac:dyDescent="0.25">
      <c r="A70" s="43" t="s">
        <v>365</v>
      </c>
      <c r="B70" s="44" t="s">
        <v>366</v>
      </c>
      <c r="C70" s="45">
        <v>0</v>
      </c>
      <c r="D70" s="45">
        <v>7381000000000</v>
      </c>
      <c r="E70" s="45">
        <v>0</v>
      </c>
      <c r="F70" s="45">
        <v>0</v>
      </c>
      <c r="G70" s="238">
        <v>0</v>
      </c>
      <c r="H70" s="238"/>
      <c r="I70" s="46">
        <v>7381000000000</v>
      </c>
    </row>
    <row r="71" spans="1:9" ht="16.5" customHeight="1" x14ac:dyDescent="0.25">
      <c r="A71" s="47" t="s">
        <v>367</v>
      </c>
      <c r="B71" s="48" t="s">
        <v>368</v>
      </c>
      <c r="C71" s="49">
        <v>0</v>
      </c>
      <c r="D71" s="49">
        <v>102000000000</v>
      </c>
      <c r="E71" s="49">
        <v>0</v>
      </c>
      <c r="F71" s="49">
        <v>0</v>
      </c>
      <c r="G71" s="239">
        <v>0</v>
      </c>
      <c r="H71" s="239"/>
      <c r="I71" s="12">
        <v>102000000000</v>
      </c>
    </row>
    <row r="72" spans="1:9" ht="16.5" customHeight="1" x14ac:dyDescent="0.25">
      <c r="A72" s="47" t="s">
        <v>369</v>
      </c>
      <c r="B72" s="48" t="s">
        <v>370</v>
      </c>
      <c r="C72" s="49">
        <v>0</v>
      </c>
      <c r="D72" s="49">
        <v>7279000000000</v>
      </c>
      <c r="E72" s="49">
        <v>0</v>
      </c>
      <c r="F72" s="49">
        <v>0</v>
      </c>
      <c r="G72" s="239">
        <v>0</v>
      </c>
      <c r="H72" s="239"/>
      <c r="I72" s="12">
        <v>7279000000000</v>
      </c>
    </row>
    <row r="73" spans="1:9" ht="16.5" customHeight="1" x14ac:dyDescent="0.25">
      <c r="A73" s="47" t="s">
        <v>371</v>
      </c>
      <c r="B73" s="48" t="s">
        <v>372</v>
      </c>
      <c r="C73" s="49">
        <v>1904000000000</v>
      </c>
      <c r="D73" s="49">
        <v>0</v>
      </c>
      <c r="E73" s="49">
        <v>0</v>
      </c>
      <c r="F73" s="49">
        <v>0</v>
      </c>
      <c r="G73" s="239">
        <v>1904000000000</v>
      </c>
      <c r="H73" s="239"/>
      <c r="I73" s="12">
        <v>0</v>
      </c>
    </row>
    <row r="74" spans="1:9" ht="16.5" customHeight="1" x14ac:dyDescent="0.25">
      <c r="A74" s="43" t="s">
        <v>373</v>
      </c>
      <c r="B74" s="44" t="s">
        <v>374</v>
      </c>
      <c r="C74" s="45">
        <v>2890001240809</v>
      </c>
      <c r="D74" s="45">
        <v>6563259843203</v>
      </c>
      <c r="E74" s="45">
        <v>0</v>
      </c>
      <c r="F74" s="45">
        <v>0</v>
      </c>
      <c r="G74" s="238">
        <v>2890001240809</v>
      </c>
      <c r="H74" s="238"/>
      <c r="I74" s="46">
        <v>6563259843203</v>
      </c>
    </row>
    <row r="75" spans="1:9" ht="25.5" x14ac:dyDescent="0.25">
      <c r="A75" s="43" t="s">
        <v>375</v>
      </c>
      <c r="B75" s="44" t="s">
        <v>376</v>
      </c>
      <c r="C75" s="45">
        <v>0</v>
      </c>
      <c r="D75" s="45">
        <v>6563259843203</v>
      </c>
      <c r="E75" s="45">
        <v>0</v>
      </c>
      <c r="F75" s="45">
        <v>0</v>
      </c>
      <c r="G75" s="238">
        <v>0</v>
      </c>
      <c r="H75" s="238"/>
      <c r="I75" s="46">
        <v>6563259843203</v>
      </c>
    </row>
    <row r="76" spans="1:9" ht="25.5" x14ac:dyDescent="0.25">
      <c r="A76" s="47" t="s">
        <v>377</v>
      </c>
      <c r="B76" s="48" t="s">
        <v>378</v>
      </c>
      <c r="C76" s="49">
        <v>0</v>
      </c>
      <c r="D76" s="49">
        <v>6563259843203</v>
      </c>
      <c r="E76" s="49">
        <v>0</v>
      </c>
      <c r="F76" s="49">
        <v>0</v>
      </c>
      <c r="G76" s="239">
        <v>0</v>
      </c>
      <c r="H76" s="239"/>
      <c r="I76" s="12">
        <v>6563259843203</v>
      </c>
    </row>
    <row r="77" spans="1:9" ht="25.5" x14ac:dyDescent="0.25">
      <c r="A77" s="43" t="s">
        <v>379</v>
      </c>
      <c r="B77" s="44" t="s">
        <v>380</v>
      </c>
      <c r="C77" s="45">
        <v>2890001240809</v>
      </c>
      <c r="D77" s="45">
        <v>0</v>
      </c>
      <c r="E77" s="45">
        <v>0</v>
      </c>
      <c r="F77" s="45">
        <v>0</v>
      </c>
      <c r="G77" s="238">
        <v>2890001240809</v>
      </c>
      <c r="H77" s="238"/>
      <c r="I77" s="46">
        <v>0</v>
      </c>
    </row>
    <row r="78" spans="1:9" ht="25.5" x14ac:dyDescent="0.25">
      <c r="A78" s="47" t="s">
        <v>381</v>
      </c>
      <c r="B78" s="48" t="s">
        <v>382</v>
      </c>
      <c r="C78" s="49">
        <v>2890001240809</v>
      </c>
      <c r="D78" s="49">
        <v>0</v>
      </c>
      <c r="E78" s="49">
        <v>0</v>
      </c>
      <c r="F78" s="49">
        <v>0</v>
      </c>
      <c r="G78" s="239">
        <v>2890001240809</v>
      </c>
      <c r="H78" s="239"/>
      <c r="I78" s="12">
        <v>0</v>
      </c>
    </row>
    <row r="79" spans="1:9" ht="16.5" customHeight="1" x14ac:dyDescent="0.25">
      <c r="A79" s="43" t="s">
        <v>383</v>
      </c>
      <c r="B79" s="44" t="s">
        <v>384</v>
      </c>
      <c r="C79" s="45">
        <v>0</v>
      </c>
      <c r="D79" s="45">
        <v>6457405202431</v>
      </c>
      <c r="E79" s="45">
        <v>0</v>
      </c>
      <c r="F79" s="45">
        <v>0</v>
      </c>
      <c r="G79" s="238">
        <v>0</v>
      </c>
      <c r="H79" s="238"/>
      <c r="I79" s="46">
        <v>6457405202431</v>
      </c>
    </row>
    <row r="80" spans="1:9" ht="16.5" customHeight="1" x14ac:dyDescent="0.25">
      <c r="A80" s="47" t="s">
        <v>385</v>
      </c>
      <c r="B80" s="48" t="s">
        <v>386</v>
      </c>
      <c r="C80" s="49">
        <v>0</v>
      </c>
      <c r="D80" s="49">
        <v>3831079583634</v>
      </c>
      <c r="E80" s="49">
        <v>0</v>
      </c>
      <c r="F80" s="49">
        <v>0</v>
      </c>
      <c r="G80" s="239">
        <v>0</v>
      </c>
      <c r="H80" s="239"/>
      <c r="I80" s="12">
        <v>3831079583634</v>
      </c>
    </row>
    <row r="81" spans="1:9" ht="16.5" customHeight="1" x14ac:dyDescent="0.25">
      <c r="A81" s="47" t="s">
        <v>387</v>
      </c>
      <c r="B81" s="48" t="s">
        <v>388</v>
      </c>
      <c r="C81" s="49">
        <v>0</v>
      </c>
      <c r="D81" s="49">
        <v>2626325618797</v>
      </c>
      <c r="E81" s="49">
        <v>0</v>
      </c>
      <c r="F81" s="49">
        <v>0</v>
      </c>
      <c r="G81" s="239">
        <v>0</v>
      </c>
      <c r="H81" s="239"/>
      <c r="I81" s="12">
        <v>2626325618797</v>
      </c>
    </row>
    <row r="82" spans="1:9" ht="16.5" customHeight="1" x14ac:dyDescent="0.25">
      <c r="A82" s="43" t="s">
        <v>389</v>
      </c>
      <c r="B82" s="44" t="s">
        <v>390</v>
      </c>
      <c r="C82" s="45">
        <v>0</v>
      </c>
      <c r="D82" s="45">
        <v>0</v>
      </c>
      <c r="E82" s="45">
        <v>3647849823071</v>
      </c>
      <c r="F82" s="45">
        <v>3647849823071</v>
      </c>
      <c r="G82" s="238">
        <v>0</v>
      </c>
      <c r="H82" s="238"/>
      <c r="I82" s="46">
        <v>0</v>
      </c>
    </row>
    <row r="83" spans="1:9" ht="16.5" customHeight="1" x14ac:dyDescent="0.25">
      <c r="A83" s="43" t="s">
        <v>391</v>
      </c>
      <c r="B83" s="44" t="s">
        <v>392</v>
      </c>
      <c r="C83" s="45">
        <v>0</v>
      </c>
      <c r="D83" s="45">
        <v>0</v>
      </c>
      <c r="E83" s="45">
        <v>0</v>
      </c>
      <c r="F83" s="45">
        <v>0</v>
      </c>
      <c r="G83" s="238">
        <v>0</v>
      </c>
      <c r="H83" s="238"/>
      <c r="I83" s="46">
        <v>0</v>
      </c>
    </row>
    <row r="84" spans="1:9" ht="16.5" customHeight="1" x14ac:dyDescent="0.25">
      <c r="A84" s="43" t="s">
        <v>393</v>
      </c>
      <c r="B84" s="44" t="s">
        <v>394</v>
      </c>
      <c r="C84" s="45">
        <v>0</v>
      </c>
      <c r="D84" s="45">
        <v>0</v>
      </c>
      <c r="E84" s="45">
        <v>0</v>
      </c>
      <c r="F84" s="45">
        <v>0</v>
      </c>
      <c r="G84" s="238">
        <v>0</v>
      </c>
      <c r="H84" s="238"/>
      <c r="I84" s="46">
        <v>0</v>
      </c>
    </row>
    <row r="85" spans="1:9" ht="16.5" customHeight="1" x14ac:dyDescent="0.25">
      <c r="A85" s="47" t="s">
        <v>395</v>
      </c>
      <c r="B85" s="48" t="s">
        <v>396</v>
      </c>
      <c r="C85" s="49">
        <v>0</v>
      </c>
      <c r="D85" s="49">
        <v>0</v>
      </c>
      <c r="E85" s="49">
        <v>0</v>
      </c>
      <c r="F85" s="49">
        <v>0</v>
      </c>
      <c r="G85" s="239">
        <v>0</v>
      </c>
      <c r="H85" s="239"/>
      <c r="I85" s="12">
        <v>0</v>
      </c>
    </row>
    <row r="86" spans="1:9" ht="16.5" customHeight="1" x14ac:dyDescent="0.25">
      <c r="A86" s="47" t="s">
        <v>397</v>
      </c>
      <c r="B86" s="48" t="s">
        <v>398</v>
      </c>
      <c r="C86" s="49">
        <v>0</v>
      </c>
      <c r="D86" s="49">
        <v>0</v>
      </c>
      <c r="E86" s="49">
        <v>0</v>
      </c>
      <c r="F86" s="49">
        <v>0</v>
      </c>
      <c r="G86" s="239">
        <v>0</v>
      </c>
      <c r="H86" s="239"/>
      <c r="I86" s="12">
        <v>0</v>
      </c>
    </row>
    <row r="87" spans="1:9" ht="25.5" x14ac:dyDescent="0.25">
      <c r="A87" s="47" t="s">
        <v>399</v>
      </c>
      <c r="B87" s="48" t="s">
        <v>400</v>
      </c>
      <c r="C87" s="49">
        <v>0</v>
      </c>
      <c r="D87" s="49">
        <v>0</v>
      </c>
      <c r="E87" s="49">
        <v>0</v>
      </c>
      <c r="F87" s="49">
        <v>0</v>
      </c>
      <c r="G87" s="239">
        <v>0</v>
      </c>
      <c r="H87" s="239"/>
      <c r="I87" s="12">
        <v>0</v>
      </c>
    </row>
    <row r="88" spans="1:9" ht="25.5" x14ac:dyDescent="0.25">
      <c r="A88" s="43" t="s">
        <v>401</v>
      </c>
      <c r="B88" s="44" t="s">
        <v>402</v>
      </c>
      <c r="C88" s="45">
        <v>0</v>
      </c>
      <c r="D88" s="45">
        <v>0</v>
      </c>
      <c r="E88" s="45">
        <v>3647849823071</v>
      </c>
      <c r="F88" s="45">
        <v>3647849823071</v>
      </c>
      <c r="G88" s="238">
        <v>0</v>
      </c>
      <c r="H88" s="238"/>
      <c r="I88" s="46">
        <v>0</v>
      </c>
    </row>
    <row r="89" spans="1:9" ht="25.5" x14ac:dyDescent="0.25">
      <c r="A89" s="43" t="s">
        <v>403</v>
      </c>
      <c r="B89" s="44" t="s">
        <v>404</v>
      </c>
      <c r="C89" s="45">
        <v>0</v>
      </c>
      <c r="D89" s="45">
        <v>0</v>
      </c>
      <c r="E89" s="45">
        <v>3647849823071</v>
      </c>
      <c r="F89" s="45">
        <v>3647849823071</v>
      </c>
      <c r="G89" s="238">
        <v>0</v>
      </c>
      <c r="H89" s="238"/>
      <c r="I89" s="46">
        <v>0</v>
      </c>
    </row>
    <row r="90" spans="1:9" ht="25.5" x14ac:dyDescent="0.25">
      <c r="A90" s="43" t="s">
        <v>405</v>
      </c>
      <c r="B90" s="44" t="s">
        <v>406</v>
      </c>
      <c r="C90" s="45">
        <v>0</v>
      </c>
      <c r="D90" s="45">
        <v>0</v>
      </c>
      <c r="E90" s="45">
        <v>3647849823071</v>
      </c>
      <c r="F90" s="45">
        <v>3647849823071</v>
      </c>
      <c r="G90" s="238">
        <v>0</v>
      </c>
      <c r="H90" s="238"/>
      <c r="I90" s="46">
        <v>0</v>
      </c>
    </row>
    <row r="91" spans="1:9" ht="25.5" x14ac:dyDescent="0.25">
      <c r="A91" s="47" t="s">
        <v>407</v>
      </c>
      <c r="B91" s="48" t="s">
        <v>408</v>
      </c>
      <c r="C91" s="49">
        <v>0</v>
      </c>
      <c r="D91" s="49">
        <v>0</v>
      </c>
      <c r="E91" s="49">
        <v>3647849823071</v>
      </c>
      <c r="F91" s="49">
        <v>3647849823071</v>
      </c>
      <c r="G91" s="239">
        <v>0</v>
      </c>
      <c r="H91" s="239"/>
      <c r="I91" s="12">
        <v>0</v>
      </c>
    </row>
    <row r="92" spans="1:9" ht="16.5" customHeight="1" x14ac:dyDescent="0.25">
      <c r="A92" s="43" t="s">
        <v>409</v>
      </c>
      <c r="B92" s="44" t="s">
        <v>410</v>
      </c>
      <c r="C92" s="45">
        <v>0</v>
      </c>
      <c r="D92" s="45">
        <v>0</v>
      </c>
      <c r="E92" s="45">
        <v>0</v>
      </c>
      <c r="F92" s="45">
        <v>0</v>
      </c>
      <c r="G92" s="238">
        <v>0</v>
      </c>
      <c r="H92" s="238"/>
      <c r="I92" s="46">
        <v>0</v>
      </c>
    </row>
    <row r="93" spans="1:9" ht="25.5" x14ac:dyDescent="0.25">
      <c r="A93" s="43" t="s">
        <v>411</v>
      </c>
      <c r="B93" s="44" t="s">
        <v>412</v>
      </c>
      <c r="C93" s="45">
        <v>0</v>
      </c>
      <c r="D93" s="45">
        <v>0</v>
      </c>
      <c r="E93" s="45">
        <v>0</v>
      </c>
      <c r="F93" s="45">
        <v>0</v>
      </c>
      <c r="G93" s="238">
        <v>0</v>
      </c>
      <c r="H93" s="238"/>
      <c r="I93" s="46">
        <v>0</v>
      </c>
    </row>
    <row r="94" spans="1:9" ht="25.5" x14ac:dyDescent="0.25">
      <c r="A94" s="43" t="s">
        <v>413</v>
      </c>
      <c r="B94" s="44" t="s">
        <v>414</v>
      </c>
      <c r="C94" s="45">
        <v>0</v>
      </c>
      <c r="D94" s="45">
        <v>0</v>
      </c>
      <c r="E94" s="45">
        <v>0</v>
      </c>
      <c r="F94" s="45">
        <v>0</v>
      </c>
      <c r="G94" s="238">
        <v>0</v>
      </c>
      <c r="H94" s="238"/>
      <c r="I94" s="46">
        <v>0</v>
      </c>
    </row>
    <row r="95" spans="1:9" ht="25.5" x14ac:dyDescent="0.25">
      <c r="A95" s="47" t="s">
        <v>415</v>
      </c>
      <c r="B95" s="48" t="s">
        <v>416</v>
      </c>
      <c r="C95" s="49">
        <v>0</v>
      </c>
      <c r="D95" s="49">
        <v>0</v>
      </c>
      <c r="E95" s="49">
        <v>0</v>
      </c>
      <c r="F95" s="49">
        <v>0</v>
      </c>
      <c r="G95" s="239">
        <v>0</v>
      </c>
      <c r="H95" s="239"/>
      <c r="I95" s="12">
        <v>0</v>
      </c>
    </row>
    <row r="96" spans="1:9" ht="25.5" x14ac:dyDescent="0.25">
      <c r="A96" s="47" t="s">
        <v>417</v>
      </c>
      <c r="B96" s="48" t="s">
        <v>418</v>
      </c>
      <c r="C96" s="49">
        <v>0</v>
      </c>
      <c r="D96" s="49">
        <v>0</v>
      </c>
      <c r="E96" s="49">
        <v>0</v>
      </c>
      <c r="F96" s="49">
        <v>0</v>
      </c>
      <c r="G96" s="239">
        <v>0</v>
      </c>
      <c r="H96" s="239"/>
      <c r="I96" s="12">
        <v>0</v>
      </c>
    </row>
    <row r="97" spans="1:9" ht="25.5" x14ac:dyDescent="0.25">
      <c r="A97" s="43" t="s">
        <v>419</v>
      </c>
      <c r="B97" s="44" t="s">
        <v>420</v>
      </c>
      <c r="C97" s="45">
        <v>0</v>
      </c>
      <c r="D97" s="45">
        <v>0</v>
      </c>
      <c r="E97" s="45">
        <v>35537576962</v>
      </c>
      <c r="F97" s="45">
        <v>35537576962</v>
      </c>
      <c r="G97" s="238">
        <v>0</v>
      </c>
      <c r="H97" s="238"/>
      <c r="I97" s="46">
        <v>0</v>
      </c>
    </row>
    <row r="98" spans="1:9" ht="16.5" customHeight="1" x14ac:dyDescent="0.25">
      <c r="A98" s="43" t="s">
        <v>421</v>
      </c>
      <c r="B98" s="44" t="s">
        <v>422</v>
      </c>
      <c r="C98" s="45">
        <v>0</v>
      </c>
      <c r="D98" s="45">
        <v>0</v>
      </c>
      <c r="E98" s="45">
        <v>0</v>
      </c>
      <c r="F98" s="45">
        <v>0</v>
      </c>
      <c r="G98" s="238">
        <v>0</v>
      </c>
      <c r="H98" s="238"/>
      <c r="I98" s="46">
        <v>0</v>
      </c>
    </row>
    <row r="99" spans="1:9" ht="16.5" customHeight="1" x14ac:dyDescent="0.25">
      <c r="A99" s="43" t="s">
        <v>423</v>
      </c>
      <c r="B99" s="44" t="s">
        <v>424</v>
      </c>
      <c r="C99" s="45">
        <v>0</v>
      </c>
      <c r="D99" s="45">
        <v>0</v>
      </c>
      <c r="E99" s="45">
        <v>0</v>
      </c>
      <c r="F99" s="45">
        <v>0</v>
      </c>
      <c r="G99" s="238">
        <v>0</v>
      </c>
      <c r="H99" s="238"/>
      <c r="I99" s="46">
        <v>0</v>
      </c>
    </row>
    <row r="100" spans="1:9" ht="16.5" customHeight="1" x14ac:dyDescent="0.25">
      <c r="A100" s="47" t="s">
        <v>425</v>
      </c>
      <c r="B100" s="48" t="s">
        <v>426</v>
      </c>
      <c r="C100" s="49">
        <v>0</v>
      </c>
      <c r="D100" s="49">
        <v>0</v>
      </c>
      <c r="E100" s="49">
        <v>0</v>
      </c>
      <c r="F100" s="49">
        <v>0</v>
      </c>
      <c r="G100" s="239">
        <v>0</v>
      </c>
      <c r="H100" s="239"/>
      <c r="I100" s="12">
        <v>0</v>
      </c>
    </row>
    <row r="101" spans="1:9" ht="16.5" customHeight="1" x14ac:dyDescent="0.25">
      <c r="A101" s="47" t="s">
        <v>427</v>
      </c>
      <c r="B101" s="48" t="s">
        <v>428</v>
      </c>
      <c r="C101" s="49">
        <v>0</v>
      </c>
      <c r="D101" s="49">
        <v>0</v>
      </c>
      <c r="E101" s="49">
        <v>0</v>
      </c>
      <c r="F101" s="49">
        <v>0</v>
      </c>
      <c r="G101" s="239">
        <v>0</v>
      </c>
      <c r="H101" s="239"/>
      <c r="I101" s="12">
        <v>0</v>
      </c>
    </row>
    <row r="102" spans="1:9" ht="25.5" x14ac:dyDescent="0.25">
      <c r="A102" s="47" t="s">
        <v>429</v>
      </c>
      <c r="B102" s="48" t="s">
        <v>430</v>
      </c>
      <c r="C102" s="49">
        <v>0</v>
      </c>
      <c r="D102" s="49">
        <v>0</v>
      </c>
      <c r="E102" s="49">
        <v>0</v>
      </c>
      <c r="F102" s="49">
        <v>0</v>
      </c>
      <c r="G102" s="239">
        <v>0</v>
      </c>
      <c r="H102" s="239"/>
      <c r="I102" s="12">
        <v>0</v>
      </c>
    </row>
    <row r="103" spans="1:9" ht="25.5" x14ac:dyDescent="0.25">
      <c r="A103" s="43" t="s">
        <v>431</v>
      </c>
      <c r="B103" s="44" t="s">
        <v>432</v>
      </c>
      <c r="C103" s="45">
        <v>0</v>
      </c>
      <c r="D103" s="45">
        <v>0</v>
      </c>
      <c r="E103" s="45">
        <v>35537576962</v>
      </c>
      <c r="F103" s="45">
        <v>35537576962</v>
      </c>
      <c r="G103" s="238">
        <v>0</v>
      </c>
      <c r="H103" s="238"/>
      <c r="I103" s="46">
        <v>0</v>
      </c>
    </row>
    <row r="104" spans="1:9" ht="25.5" x14ac:dyDescent="0.25">
      <c r="A104" s="43" t="s">
        <v>433</v>
      </c>
      <c r="B104" s="44" t="s">
        <v>434</v>
      </c>
      <c r="C104" s="45">
        <v>0</v>
      </c>
      <c r="D104" s="45">
        <v>0</v>
      </c>
      <c r="E104" s="45">
        <v>35537576962</v>
      </c>
      <c r="F104" s="45">
        <v>35537576962</v>
      </c>
      <c r="G104" s="238">
        <v>0</v>
      </c>
      <c r="H104" s="238"/>
      <c r="I104" s="46">
        <v>0</v>
      </c>
    </row>
    <row r="105" spans="1:9" ht="25.5" x14ac:dyDescent="0.25">
      <c r="A105" s="43" t="s">
        <v>435</v>
      </c>
      <c r="B105" s="44" t="s">
        <v>436</v>
      </c>
      <c r="C105" s="45">
        <v>0</v>
      </c>
      <c r="D105" s="45">
        <v>0</v>
      </c>
      <c r="E105" s="45">
        <v>35537576962</v>
      </c>
      <c r="F105" s="45">
        <v>35537576962</v>
      </c>
      <c r="G105" s="238">
        <v>0</v>
      </c>
      <c r="H105" s="238"/>
      <c r="I105" s="46">
        <v>0</v>
      </c>
    </row>
    <row r="106" spans="1:9" ht="25.5" x14ac:dyDescent="0.25">
      <c r="A106" s="47" t="s">
        <v>437</v>
      </c>
      <c r="B106" s="48" t="s">
        <v>438</v>
      </c>
      <c r="C106" s="49">
        <v>0</v>
      </c>
      <c r="D106" s="49">
        <v>0</v>
      </c>
      <c r="E106" s="49">
        <v>35537576962</v>
      </c>
      <c r="F106" s="49">
        <v>35537576962</v>
      </c>
      <c r="G106" s="239">
        <v>0</v>
      </c>
      <c r="H106" s="239"/>
      <c r="I106" s="12">
        <v>0</v>
      </c>
    </row>
    <row r="107" spans="1:9" ht="25.5" x14ac:dyDescent="0.25">
      <c r="A107" s="43" t="s">
        <v>439</v>
      </c>
      <c r="B107" s="44" t="s">
        <v>440</v>
      </c>
      <c r="C107" s="45">
        <v>0</v>
      </c>
      <c r="D107" s="45">
        <v>0</v>
      </c>
      <c r="E107" s="45">
        <v>0</v>
      </c>
      <c r="F107" s="45">
        <v>0</v>
      </c>
      <c r="G107" s="238">
        <v>0</v>
      </c>
      <c r="H107" s="238"/>
      <c r="I107" s="46">
        <v>0</v>
      </c>
    </row>
    <row r="108" spans="1:9" ht="25.5" x14ac:dyDescent="0.25">
      <c r="A108" s="43" t="s">
        <v>441</v>
      </c>
      <c r="B108" s="44" t="s">
        <v>442</v>
      </c>
      <c r="C108" s="45">
        <v>0</v>
      </c>
      <c r="D108" s="45">
        <v>0</v>
      </c>
      <c r="E108" s="45">
        <v>0</v>
      </c>
      <c r="F108" s="45">
        <v>0</v>
      </c>
      <c r="G108" s="238">
        <v>0</v>
      </c>
      <c r="H108" s="238"/>
      <c r="I108" s="46">
        <v>0</v>
      </c>
    </row>
    <row r="109" spans="1:9" ht="25.5" x14ac:dyDescent="0.25">
      <c r="A109" s="47" t="s">
        <v>443</v>
      </c>
      <c r="B109" s="48" t="s">
        <v>444</v>
      </c>
      <c r="C109" s="49">
        <v>0</v>
      </c>
      <c r="D109" s="49">
        <v>0</v>
      </c>
      <c r="E109" s="49">
        <v>0</v>
      </c>
      <c r="F109" s="49">
        <v>0</v>
      </c>
      <c r="G109" s="239">
        <v>0</v>
      </c>
      <c r="H109" s="239"/>
      <c r="I109" s="12">
        <v>0</v>
      </c>
    </row>
    <row r="110" spans="1:9" ht="16.5" customHeight="1" x14ac:dyDescent="0.25">
      <c r="A110" s="43" t="s">
        <v>445</v>
      </c>
      <c r="B110" s="44" t="s">
        <v>446</v>
      </c>
      <c r="C110" s="45">
        <v>0</v>
      </c>
      <c r="D110" s="45">
        <v>0</v>
      </c>
      <c r="E110" s="45">
        <v>1254854855</v>
      </c>
      <c r="F110" s="45">
        <v>0</v>
      </c>
      <c r="G110" s="238">
        <v>1254854855</v>
      </c>
      <c r="H110" s="238"/>
      <c r="I110" s="46">
        <v>0</v>
      </c>
    </row>
    <row r="111" spans="1:9" ht="16.5" customHeight="1" x14ac:dyDescent="0.25">
      <c r="A111" s="47" t="s">
        <v>447</v>
      </c>
      <c r="B111" s="48" t="s">
        <v>448</v>
      </c>
      <c r="C111" s="49">
        <v>0</v>
      </c>
      <c r="D111" s="49">
        <v>0</v>
      </c>
      <c r="E111" s="49">
        <v>1026257161</v>
      </c>
      <c r="F111" s="49">
        <v>0</v>
      </c>
      <c r="G111" s="239">
        <v>1026257161</v>
      </c>
      <c r="H111" s="239"/>
      <c r="I111" s="12">
        <v>0</v>
      </c>
    </row>
    <row r="112" spans="1:9" ht="16.5" customHeight="1" x14ac:dyDescent="0.25">
      <c r="A112" s="43" t="s">
        <v>449</v>
      </c>
      <c r="B112" s="44" t="s">
        <v>450</v>
      </c>
      <c r="C112" s="45">
        <v>0</v>
      </c>
      <c r="D112" s="45">
        <v>0</v>
      </c>
      <c r="E112" s="45">
        <v>25656429</v>
      </c>
      <c r="F112" s="45">
        <v>0</v>
      </c>
      <c r="G112" s="238">
        <v>25656429</v>
      </c>
      <c r="H112" s="238"/>
      <c r="I112" s="46">
        <v>0</v>
      </c>
    </row>
    <row r="113" spans="1:9" ht="16.5" customHeight="1" x14ac:dyDescent="0.25">
      <c r="A113" s="47" t="s">
        <v>451</v>
      </c>
      <c r="B113" s="48" t="s">
        <v>452</v>
      </c>
      <c r="C113" s="49">
        <v>0</v>
      </c>
      <c r="D113" s="49">
        <v>0</v>
      </c>
      <c r="E113" s="49">
        <v>25656429</v>
      </c>
      <c r="F113" s="49">
        <v>0</v>
      </c>
      <c r="G113" s="239">
        <v>25656429</v>
      </c>
      <c r="H113" s="239"/>
      <c r="I113" s="12">
        <v>0</v>
      </c>
    </row>
    <row r="114" spans="1:9" ht="25.5" x14ac:dyDescent="0.25">
      <c r="A114" s="47" t="s">
        <v>453</v>
      </c>
      <c r="B114" s="48" t="s">
        <v>454</v>
      </c>
      <c r="C114" s="49">
        <v>0</v>
      </c>
      <c r="D114" s="49">
        <v>0</v>
      </c>
      <c r="E114" s="49">
        <v>0</v>
      </c>
      <c r="F114" s="49">
        <v>0</v>
      </c>
      <c r="G114" s="239">
        <v>0</v>
      </c>
      <c r="H114" s="239"/>
      <c r="I114" s="12">
        <v>0</v>
      </c>
    </row>
    <row r="115" spans="1:9" ht="16.5" customHeight="1" x14ac:dyDescent="0.25">
      <c r="A115" s="47" t="s">
        <v>455</v>
      </c>
      <c r="B115" s="48" t="s">
        <v>456</v>
      </c>
      <c r="C115" s="49">
        <v>0</v>
      </c>
      <c r="D115" s="49">
        <v>0</v>
      </c>
      <c r="E115" s="49">
        <v>0</v>
      </c>
      <c r="F115" s="49">
        <v>0</v>
      </c>
      <c r="G115" s="239">
        <v>0</v>
      </c>
      <c r="H115" s="239"/>
      <c r="I115" s="12">
        <v>0</v>
      </c>
    </row>
    <row r="116" spans="1:9" ht="25.5" x14ac:dyDescent="0.25">
      <c r="A116" s="47" t="s">
        <v>457</v>
      </c>
      <c r="B116" s="48" t="s">
        <v>458</v>
      </c>
      <c r="C116" s="49">
        <v>0</v>
      </c>
      <c r="D116" s="49">
        <v>0</v>
      </c>
      <c r="E116" s="49">
        <v>0</v>
      </c>
      <c r="F116" s="49">
        <v>0</v>
      </c>
      <c r="G116" s="239">
        <v>0</v>
      </c>
      <c r="H116" s="239"/>
      <c r="I116" s="12">
        <v>0</v>
      </c>
    </row>
    <row r="117" spans="1:9" ht="25.5" x14ac:dyDescent="0.25">
      <c r="A117" s="47" t="s">
        <v>459</v>
      </c>
      <c r="B117" s="48" t="s">
        <v>460</v>
      </c>
      <c r="C117" s="49">
        <v>0</v>
      </c>
      <c r="D117" s="49">
        <v>0</v>
      </c>
      <c r="E117" s="49">
        <v>0</v>
      </c>
      <c r="F117" s="49">
        <v>0</v>
      </c>
      <c r="G117" s="239">
        <v>0</v>
      </c>
      <c r="H117" s="239"/>
      <c r="I117" s="12">
        <v>0</v>
      </c>
    </row>
    <row r="118" spans="1:9" ht="16.5" customHeight="1" x14ac:dyDescent="0.25">
      <c r="A118" s="47" t="s">
        <v>461</v>
      </c>
      <c r="B118" s="48" t="s">
        <v>462</v>
      </c>
      <c r="C118" s="49">
        <v>0</v>
      </c>
      <c r="D118" s="49">
        <v>0</v>
      </c>
      <c r="E118" s="49">
        <v>56444144</v>
      </c>
      <c r="F118" s="49">
        <v>0</v>
      </c>
      <c r="G118" s="239">
        <v>56444144</v>
      </c>
      <c r="H118" s="239"/>
      <c r="I118" s="12">
        <v>0</v>
      </c>
    </row>
    <row r="119" spans="1:9" ht="16.5" customHeight="1" x14ac:dyDescent="0.25">
      <c r="A119" s="47" t="s">
        <v>463</v>
      </c>
      <c r="B119" s="48" t="s">
        <v>464</v>
      </c>
      <c r="C119" s="49">
        <v>0</v>
      </c>
      <c r="D119" s="49">
        <v>0</v>
      </c>
      <c r="E119" s="49">
        <v>28222072</v>
      </c>
      <c r="F119" s="49">
        <v>0</v>
      </c>
      <c r="G119" s="239">
        <v>28222072</v>
      </c>
      <c r="H119" s="239"/>
      <c r="I119" s="12">
        <v>0</v>
      </c>
    </row>
    <row r="120" spans="1:9" ht="16.5" customHeight="1" x14ac:dyDescent="0.25">
      <c r="A120" s="47" t="s">
        <v>465</v>
      </c>
      <c r="B120" s="48" t="s">
        <v>466</v>
      </c>
      <c r="C120" s="49">
        <v>0</v>
      </c>
      <c r="D120" s="49">
        <v>0</v>
      </c>
      <c r="E120" s="49">
        <v>532258</v>
      </c>
      <c r="F120" s="49">
        <v>0</v>
      </c>
      <c r="G120" s="239">
        <v>532258</v>
      </c>
      <c r="H120" s="239"/>
      <c r="I120" s="12">
        <v>0</v>
      </c>
    </row>
    <row r="121" spans="1:9" ht="25.5" x14ac:dyDescent="0.25">
      <c r="A121" s="43" t="s">
        <v>467</v>
      </c>
      <c r="B121" s="44" t="s">
        <v>468</v>
      </c>
      <c r="C121" s="45">
        <v>0</v>
      </c>
      <c r="D121" s="45">
        <v>0</v>
      </c>
      <c r="E121" s="45">
        <v>115453931</v>
      </c>
      <c r="F121" s="45">
        <v>0</v>
      </c>
      <c r="G121" s="238">
        <v>115453931</v>
      </c>
      <c r="H121" s="238"/>
      <c r="I121" s="46">
        <v>0</v>
      </c>
    </row>
    <row r="122" spans="1:9" ht="16.5" customHeight="1" x14ac:dyDescent="0.25">
      <c r="A122" s="47" t="s">
        <v>469</v>
      </c>
      <c r="B122" s="48" t="s">
        <v>470</v>
      </c>
      <c r="C122" s="49">
        <v>0</v>
      </c>
      <c r="D122" s="49">
        <v>0</v>
      </c>
      <c r="E122" s="49">
        <v>0</v>
      </c>
      <c r="F122" s="49">
        <v>0</v>
      </c>
      <c r="G122" s="239">
        <v>0</v>
      </c>
      <c r="H122" s="239"/>
      <c r="I122" s="12">
        <v>0</v>
      </c>
    </row>
    <row r="123" spans="1:9" ht="25.5" x14ac:dyDescent="0.25">
      <c r="A123" s="47" t="s">
        <v>471</v>
      </c>
      <c r="B123" s="48" t="s">
        <v>472</v>
      </c>
      <c r="C123" s="49">
        <v>0</v>
      </c>
      <c r="D123" s="49">
        <v>0</v>
      </c>
      <c r="E123" s="49">
        <v>64141073</v>
      </c>
      <c r="F123" s="49">
        <v>0</v>
      </c>
      <c r="G123" s="239">
        <v>64141073</v>
      </c>
      <c r="H123" s="239"/>
      <c r="I123" s="12">
        <v>0</v>
      </c>
    </row>
    <row r="124" spans="1:9" ht="25.5" x14ac:dyDescent="0.25">
      <c r="A124" s="47" t="s">
        <v>473</v>
      </c>
      <c r="B124" s="48" t="s">
        <v>474</v>
      </c>
      <c r="C124" s="49">
        <v>0</v>
      </c>
      <c r="D124" s="49">
        <v>0</v>
      </c>
      <c r="E124" s="49">
        <v>51312858</v>
      </c>
      <c r="F124" s="49">
        <v>0</v>
      </c>
      <c r="G124" s="239">
        <v>51312858</v>
      </c>
      <c r="H124" s="239"/>
      <c r="I124" s="12">
        <v>0</v>
      </c>
    </row>
    <row r="125" spans="1:9" ht="16.5" customHeight="1" x14ac:dyDescent="0.25">
      <c r="A125" s="47" t="s">
        <v>475</v>
      </c>
      <c r="B125" s="48" t="s">
        <v>476</v>
      </c>
      <c r="C125" s="49">
        <v>0</v>
      </c>
      <c r="D125" s="49">
        <v>0</v>
      </c>
      <c r="E125" s="49">
        <v>0</v>
      </c>
      <c r="F125" s="49">
        <v>0</v>
      </c>
      <c r="G125" s="239">
        <v>0</v>
      </c>
      <c r="H125" s="239"/>
      <c r="I125" s="12">
        <v>0</v>
      </c>
    </row>
    <row r="126" spans="1:9" ht="25.5" x14ac:dyDescent="0.25">
      <c r="A126" s="43" t="s">
        <v>477</v>
      </c>
      <c r="B126" s="44" t="s">
        <v>478</v>
      </c>
      <c r="C126" s="45">
        <v>0</v>
      </c>
      <c r="D126" s="45">
        <v>0</v>
      </c>
      <c r="E126" s="45">
        <v>932696</v>
      </c>
      <c r="F126" s="45">
        <v>0</v>
      </c>
      <c r="G126" s="238">
        <v>932696</v>
      </c>
      <c r="H126" s="238"/>
      <c r="I126" s="46">
        <v>0</v>
      </c>
    </row>
    <row r="127" spans="1:9" ht="16.5" customHeight="1" x14ac:dyDescent="0.25">
      <c r="A127" s="47" t="s">
        <v>479</v>
      </c>
      <c r="B127" s="48" t="s">
        <v>480</v>
      </c>
      <c r="C127" s="49">
        <v>0</v>
      </c>
      <c r="D127" s="49">
        <v>0</v>
      </c>
      <c r="E127" s="49">
        <v>932696</v>
      </c>
      <c r="F127" s="49">
        <v>0</v>
      </c>
      <c r="G127" s="239">
        <v>932696</v>
      </c>
      <c r="H127" s="239"/>
      <c r="I127" s="12">
        <v>0</v>
      </c>
    </row>
    <row r="128" spans="1:9" ht="16.5" customHeight="1" x14ac:dyDescent="0.25">
      <c r="A128" s="47" t="s">
        <v>481</v>
      </c>
      <c r="B128" s="48" t="s">
        <v>482</v>
      </c>
      <c r="C128" s="49">
        <v>0</v>
      </c>
      <c r="D128" s="49">
        <v>0</v>
      </c>
      <c r="E128" s="49">
        <v>1356164</v>
      </c>
      <c r="F128" s="49">
        <v>0</v>
      </c>
      <c r="G128" s="239">
        <v>1356164</v>
      </c>
      <c r="H128" s="239"/>
      <c r="I128" s="12">
        <v>0</v>
      </c>
    </row>
    <row r="129" spans="1:9" ht="16.5" customHeight="1" x14ac:dyDescent="0.25">
      <c r="A129" s="43" t="s">
        <v>483</v>
      </c>
      <c r="B129" s="44" t="s">
        <v>484</v>
      </c>
      <c r="C129" s="45">
        <v>0</v>
      </c>
      <c r="D129" s="45">
        <v>0</v>
      </c>
      <c r="E129" s="45">
        <v>0</v>
      </c>
      <c r="F129" s="45">
        <v>0</v>
      </c>
      <c r="G129" s="238">
        <v>0</v>
      </c>
      <c r="H129" s="238"/>
      <c r="I129" s="46">
        <v>0</v>
      </c>
    </row>
    <row r="130" spans="1:9" ht="16.5" customHeight="1" x14ac:dyDescent="0.25">
      <c r="A130" s="47" t="s">
        <v>485</v>
      </c>
      <c r="B130" s="48" t="s">
        <v>486</v>
      </c>
      <c r="C130" s="49">
        <v>0</v>
      </c>
      <c r="D130" s="49">
        <v>0</v>
      </c>
      <c r="E130" s="49">
        <v>0</v>
      </c>
      <c r="F130" s="49">
        <v>0</v>
      </c>
      <c r="G130" s="239">
        <v>0</v>
      </c>
      <c r="H130" s="239"/>
      <c r="I130" s="12">
        <v>0</v>
      </c>
    </row>
    <row r="131" spans="1:9" ht="16.5" customHeight="1" x14ac:dyDescent="0.25">
      <c r="A131" s="43" t="s">
        <v>487</v>
      </c>
      <c r="B131" s="44" t="s">
        <v>488</v>
      </c>
      <c r="C131" s="45">
        <v>0</v>
      </c>
      <c r="D131" s="45">
        <v>0</v>
      </c>
      <c r="E131" s="45">
        <v>0</v>
      </c>
      <c r="F131" s="45">
        <v>0</v>
      </c>
      <c r="G131" s="238">
        <v>0</v>
      </c>
      <c r="H131" s="238"/>
      <c r="I131" s="46">
        <v>0</v>
      </c>
    </row>
    <row r="132" spans="1:9" ht="25.5" x14ac:dyDescent="0.25">
      <c r="A132" s="47" t="s">
        <v>489</v>
      </c>
      <c r="B132" s="48" t="s">
        <v>490</v>
      </c>
      <c r="C132" s="49">
        <v>0</v>
      </c>
      <c r="D132" s="49">
        <v>0</v>
      </c>
      <c r="E132" s="49">
        <v>0</v>
      </c>
      <c r="F132" s="49">
        <v>0</v>
      </c>
      <c r="G132" s="239">
        <v>0</v>
      </c>
      <c r="H132" s="239"/>
      <c r="I132" s="12">
        <v>0</v>
      </c>
    </row>
    <row r="133" spans="1:9" ht="25.5" x14ac:dyDescent="0.25">
      <c r="A133" s="47" t="s">
        <v>491</v>
      </c>
      <c r="B133" s="48" t="s">
        <v>492</v>
      </c>
      <c r="C133" s="49">
        <v>0</v>
      </c>
      <c r="D133" s="49">
        <v>0</v>
      </c>
      <c r="E133" s="49">
        <v>0</v>
      </c>
      <c r="F133" s="49">
        <v>0</v>
      </c>
      <c r="G133" s="239">
        <v>0</v>
      </c>
      <c r="H133" s="239"/>
      <c r="I133" s="12">
        <v>0</v>
      </c>
    </row>
    <row r="134" spans="1:9" ht="16.5" customHeight="1" x14ac:dyDescent="0.25">
      <c r="A134" s="50"/>
      <c r="B134" s="51" t="s">
        <v>493</v>
      </c>
      <c r="C134" s="52">
        <v>20682543632430</v>
      </c>
      <c r="D134" s="52">
        <v>20682543632430</v>
      </c>
      <c r="E134" s="52">
        <v>7368029654921</v>
      </c>
      <c r="F134" s="52">
        <v>7368029654921</v>
      </c>
      <c r="G134" s="243">
        <v>20683798487285</v>
      </c>
      <c r="H134" s="243"/>
      <c r="I134" s="53">
        <v>20683798487285</v>
      </c>
    </row>
    <row r="135" spans="1:9" ht="20.25" customHeight="1" x14ac:dyDescent="0.25">
      <c r="A135" s="194"/>
      <c r="B135" s="194"/>
      <c r="C135" s="194"/>
      <c r="D135" s="194"/>
      <c r="E135" s="194"/>
      <c r="F135" s="244" t="s">
        <v>494</v>
      </c>
      <c r="G135" s="244"/>
      <c r="H135" s="244"/>
      <c r="I135" s="244"/>
    </row>
    <row r="136" spans="1:9" ht="14.25" customHeight="1" x14ac:dyDescent="0.25">
      <c r="A136" s="241" t="s">
        <v>210</v>
      </c>
      <c r="B136" s="241"/>
      <c r="C136" s="194"/>
      <c r="D136" s="194"/>
      <c r="E136" s="194"/>
      <c r="F136" s="241" t="s">
        <v>495</v>
      </c>
      <c r="G136" s="241"/>
      <c r="H136" s="241"/>
      <c r="I136" s="241"/>
    </row>
    <row r="137" spans="1:9" ht="21.75" customHeight="1" x14ac:dyDescent="0.25">
      <c r="A137" s="242" t="s">
        <v>213</v>
      </c>
      <c r="B137" s="242"/>
      <c r="C137" s="194"/>
      <c r="D137" s="194"/>
      <c r="E137" s="194"/>
      <c r="F137" s="242" t="s">
        <v>213</v>
      </c>
      <c r="G137" s="242"/>
      <c r="H137" s="242"/>
      <c r="I137" s="242"/>
    </row>
  </sheetData>
  <mergeCells count="149">
    <mergeCell ref="A136:B136"/>
    <mergeCell ref="C136:E136"/>
    <mergeCell ref="F136:I136"/>
    <mergeCell ref="A137:B137"/>
    <mergeCell ref="C137:E137"/>
    <mergeCell ref="F137:I137"/>
    <mergeCell ref="G131:H131"/>
    <mergeCell ref="G132:H132"/>
    <mergeCell ref="G133:H133"/>
    <mergeCell ref="G134:H134"/>
    <mergeCell ref="A135:B135"/>
    <mergeCell ref="C135:E135"/>
    <mergeCell ref="F135:I135"/>
    <mergeCell ref="G125:H125"/>
    <mergeCell ref="G126:H126"/>
    <mergeCell ref="G127:H127"/>
    <mergeCell ref="G128:H128"/>
    <mergeCell ref="G129:H129"/>
    <mergeCell ref="G130:H130"/>
    <mergeCell ref="G119:H119"/>
    <mergeCell ref="G120:H120"/>
    <mergeCell ref="G121:H121"/>
    <mergeCell ref="G122:H122"/>
    <mergeCell ref="G123:H123"/>
    <mergeCell ref="G124:H124"/>
    <mergeCell ref="G113:H113"/>
    <mergeCell ref="G114:H114"/>
    <mergeCell ref="G115:H115"/>
    <mergeCell ref="G116:H116"/>
    <mergeCell ref="G117:H117"/>
    <mergeCell ref="G118:H118"/>
    <mergeCell ref="G107:H107"/>
    <mergeCell ref="G108:H108"/>
    <mergeCell ref="G109:H109"/>
    <mergeCell ref="G110:H110"/>
    <mergeCell ref="G111:H111"/>
    <mergeCell ref="G112:H112"/>
    <mergeCell ref="G101:H101"/>
    <mergeCell ref="G102:H102"/>
    <mergeCell ref="G103:H103"/>
    <mergeCell ref="G104:H104"/>
    <mergeCell ref="G105:H105"/>
    <mergeCell ref="G106:H106"/>
    <mergeCell ref="G95:H95"/>
    <mergeCell ref="G96:H96"/>
    <mergeCell ref="G97:H97"/>
    <mergeCell ref="G98:H98"/>
    <mergeCell ref="G99:H99"/>
    <mergeCell ref="G100:H100"/>
    <mergeCell ref="G89:H89"/>
    <mergeCell ref="G90:H90"/>
    <mergeCell ref="G91:H91"/>
    <mergeCell ref="G92:H92"/>
    <mergeCell ref="G93:H93"/>
    <mergeCell ref="G94:H94"/>
    <mergeCell ref="G83:H83"/>
    <mergeCell ref="G84:H84"/>
    <mergeCell ref="G85:H85"/>
    <mergeCell ref="G86:H86"/>
    <mergeCell ref="G87:H87"/>
    <mergeCell ref="G88:H88"/>
    <mergeCell ref="G77:H77"/>
    <mergeCell ref="G78:H78"/>
    <mergeCell ref="G79:H79"/>
    <mergeCell ref="G80:H80"/>
    <mergeCell ref="G81:H81"/>
    <mergeCell ref="G82:H82"/>
    <mergeCell ref="G71:H71"/>
    <mergeCell ref="G72:H72"/>
    <mergeCell ref="G73:H73"/>
    <mergeCell ref="G74:H74"/>
    <mergeCell ref="G75:H75"/>
    <mergeCell ref="G76:H76"/>
    <mergeCell ref="G65:H65"/>
    <mergeCell ref="G66:H66"/>
    <mergeCell ref="G67:H67"/>
    <mergeCell ref="G68:H68"/>
    <mergeCell ref="G69:H69"/>
    <mergeCell ref="G70:H70"/>
    <mergeCell ref="G59:H59"/>
    <mergeCell ref="G60:H60"/>
    <mergeCell ref="G61:H61"/>
    <mergeCell ref="G62:H62"/>
    <mergeCell ref="G63:H63"/>
    <mergeCell ref="G64:H64"/>
    <mergeCell ref="G53:H53"/>
    <mergeCell ref="G54:H54"/>
    <mergeCell ref="G55:H55"/>
    <mergeCell ref="G56:H56"/>
    <mergeCell ref="G57:H57"/>
    <mergeCell ref="G58:H58"/>
    <mergeCell ref="G47:H47"/>
    <mergeCell ref="G48:H48"/>
    <mergeCell ref="G49:H49"/>
    <mergeCell ref="G50:H50"/>
    <mergeCell ref="G51:H51"/>
    <mergeCell ref="G52:H52"/>
    <mergeCell ref="G41:H41"/>
    <mergeCell ref="G42:H42"/>
    <mergeCell ref="G43:H43"/>
    <mergeCell ref="G44:H44"/>
    <mergeCell ref="G45:H45"/>
    <mergeCell ref="G46:H46"/>
    <mergeCell ref="G35:H35"/>
    <mergeCell ref="G36:H36"/>
    <mergeCell ref="G37:H37"/>
    <mergeCell ref="G38:H38"/>
    <mergeCell ref="G39:H39"/>
    <mergeCell ref="G40:H40"/>
    <mergeCell ref="G29:H29"/>
    <mergeCell ref="G30:H30"/>
    <mergeCell ref="G31:H31"/>
    <mergeCell ref="G32:H32"/>
    <mergeCell ref="G33:H33"/>
    <mergeCell ref="G34:H34"/>
    <mergeCell ref="G23:H23"/>
    <mergeCell ref="G24:H24"/>
    <mergeCell ref="G25:H25"/>
    <mergeCell ref="G26:H26"/>
    <mergeCell ref="G27:H27"/>
    <mergeCell ref="G28:H28"/>
    <mergeCell ref="G20:H20"/>
    <mergeCell ref="G21:H21"/>
    <mergeCell ref="G22:H22"/>
    <mergeCell ref="G11:H11"/>
    <mergeCell ref="G12:H12"/>
    <mergeCell ref="G13:H13"/>
    <mergeCell ref="G14:H14"/>
    <mergeCell ref="G15:H15"/>
    <mergeCell ref="G16:H16"/>
    <mergeCell ref="A9:A10"/>
    <mergeCell ref="B9:B10"/>
    <mergeCell ref="C9:D9"/>
    <mergeCell ref="E9:F9"/>
    <mergeCell ref="G9:I9"/>
    <mergeCell ref="G10:H10"/>
    <mergeCell ref="G17:H17"/>
    <mergeCell ref="G18:H18"/>
    <mergeCell ref="G19:H19"/>
    <mergeCell ref="A3:G3"/>
    <mergeCell ref="H3:J3"/>
    <mergeCell ref="A4:G4"/>
    <mergeCell ref="H4:J4"/>
    <mergeCell ref="A5:G5"/>
    <mergeCell ref="H5:J5"/>
    <mergeCell ref="A6:J6"/>
    <mergeCell ref="A7:J7"/>
    <mergeCell ref="A8:G8"/>
    <mergeCell ref="H8:J8"/>
  </mergeCells>
  <printOptions horizontalCentered="1"/>
  <pageMargins left="0" right="0" top="0.58999997377395597" bottom="0.58999997377395597" header="0.5" footer="0.5"/>
  <pageSetup paperSize="9"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J134"/>
  <sheetViews>
    <sheetView showGridLines="0" showZeros="0" showOutlineSymbols="0" workbookViewId="0">
      <selection activeCell="A5" sqref="A5:G5"/>
    </sheetView>
  </sheetViews>
  <sheetFormatPr defaultRowHeight="15" x14ac:dyDescent="0.25"/>
  <cols>
    <col min="1" max="1" width="18.7109375" style="1" bestFit="1" customWidth="1"/>
    <col min="2" max="2" width="31" style="1" bestFit="1" customWidth="1"/>
    <col min="3" max="4" width="16.85546875" style="1" bestFit="1" customWidth="1"/>
    <col min="5" max="6" width="18" style="1" bestFit="1" customWidth="1"/>
    <col min="7" max="8" width="9.140625" style="1"/>
    <col min="9" max="9" width="16.85546875" style="1" bestFit="1" customWidth="1"/>
    <col min="10" max="16384" width="9.140625" style="1"/>
  </cols>
  <sheetData>
    <row r="1" spans="1:10" ht="20.25" customHeight="1" x14ac:dyDescent="0.25">
      <c r="A1" s="37"/>
    </row>
    <row r="2" spans="1:10" ht="69.75" customHeight="1" x14ac:dyDescent="0.25">
      <c r="A2" s="2"/>
    </row>
    <row r="3" spans="1:10" ht="6.75" customHeight="1" x14ac:dyDescent="0.25">
      <c r="A3" s="194"/>
      <c r="B3" s="194"/>
      <c r="C3" s="194"/>
      <c r="D3" s="194"/>
      <c r="E3" s="194"/>
      <c r="F3" s="194"/>
      <c r="G3" s="194"/>
      <c r="H3" s="194"/>
      <c r="I3" s="194"/>
      <c r="J3" s="194"/>
    </row>
    <row r="4" spans="1:10" ht="11.25" customHeight="1" x14ac:dyDescent="0.25">
      <c r="A4" s="194"/>
      <c r="B4" s="194"/>
      <c r="C4" s="194"/>
      <c r="D4" s="194"/>
      <c r="E4" s="194"/>
      <c r="F4" s="194"/>
      <c r="G4" s="194"/>
      <c r="H4" s="228" t="s">
        <v>247</v>
      </c>
      <c r="I4" s="228"/>
      <c r="J4" s="228"/>
    </row>
    <row r="5" spans="1:10" ht="45" customHeight="1" x14ac:dyDescent="0.25">
      <c r="A5" s="194"/>
      <c r="B5" s="194"/>
      <c r="C5" s="194"/>
      <c r="D5" s="194"/>
      <c r="E5" s="194"/>
      <c r="F5" s="194"/>
      <c r="G5" s="194"/>
      <c r="H5" s="229" t="s">
        <v>248</v>
      </c>
      <c r="I5" s="229"/>
      <c r="J5" s="229"/>
    </row>
    <row r="6" spans="1:10" ht="21" customHeight="1" x14ac:dyDescent="0.25">
      <c r="A6" s="230" t="s">
        <v>249</v>
      </c>
      <c r="B6" s="230"/>
      <c r="C6" s="230"/>
      <c r="D6" s="230"/>
      <c r="E6" s="230"/>
      <c r="F6" s="230"/>
      <c r="G6" s="230"/>
      <c r="H6" s="230"/>
      <c r="I6" s="230"/>
      <c r="J6" s="230"/>
    </row>
    <row r="7" spans="1:10" ht="15.75" customHeight="1" x14ac:dyDescent="0.25">
      <c r="A7" s="231" t="s">
        <v>496</v>
      </c>
      <c r="B7" s="231"/>
      <c r="C7" s="231"/>
      <c r="D7" s="231"/>
      <c r="E7" s="231"/>
      <c r="F7" s="231"/>
      <c r="G7" s="231"/>
      <c r="H7" s="231"/>
      <c r="I7" s="231"/>
      <c r="J7" s="231"/>
    </row>
    <row r="8" spans="1:10" ht="7.5" customHeight="1" x14ac:dyDescent="0.25">
      <c r="A8" s="232"/>
      <c r="B8" s="232"/>
      <c r="C8" s="232"/>
      <c r="D8" s="232"/>
      <c r="E8" s="232"/>
      <c r="F8" s="232"/>
      <c r="G8" s="232"/>
      <c r="H8" s="232"/>
      <c r="I8" s="232"/>
      <c r="J8" s="194"/>
    </row>
    <row r="9" spans="1:10" ht="15.75" customHeight="1" x14ac:dyDescent="0.25">
      <c r="A9" s="233" t="s">
        <v>251</v>
      </c>
      <c r="B9" s="235" t="s">
        <v>252</v>
      </c>
      <c r="C9" s="235" t="s">
        <v>253</v>
      </c>
      <c r="D9" s="235"/>
      <c r="E9" s="235" t="s">
        <v>254</v>
      </c>
      <c r="F9" s="235"/>
      <c r="G9" s="235" t="s">
        <v>255</v>
      </c>
      <c r="H9" s="235"/>
      <c r="I9" s="237"/>
    </row>
    <row r="10" spans="1:10" ht="15.75" customHeight="1" x14ac:dyDescent="0.25">
      <c r="A10" s="234"/>
      <c r="B10" s="236"/>
      <c r="C10" s="38" t="s">
        <v>256</v>
      </c>
      <c r="D10" s="38" t="s">
        <v>257</v>
      </c>
      <c r="E10" s="38" t="s">
        <v>256</v>
      </c>
      <c r="F10" s="38" t="s">
        <v>257</v>
      </c>
      <c r="G10" s="236" t="s">
        <v>256</v>
      </c>
      <c r="H10" s="236"/>
      <c r="I10" s="39" t="s">
        <v>257</v>
      </c>
    </row>
    <row r="11" spans="1:10" ht="16.5" customHeight="1" x14ac:dyDescent="0.25">
      <c r="A11" s="40" t="s">
        <v>27</v>
      </c>
      <c r="B11" s="41" t="s">
        <v>105</v>
      </c>
      <c r="C11" s="41" t="s">
        <v>3</v>
      </c>
      <c r="D11" s="41" t="s">
        <v>8</v>
      </c>
      <c r="E11" s="41" t="s">
        <v>13</v>
      </c>
      <c r="F11" s="41" t="s">
        <v>18</v>
      </c>
      <c r="G11" s="240" t="s">
        <v>223</v>
      </c>
      <c r="H11" s="240"/>
      <c r="I11" s="42" t="s">
        <v>258</v>
      </c>
    </row>
    <row r="12" spans="1:10" ht="16.5" customHeight="1" x14ac:dyDescent="0.25">
      <c r="A12" s="43" t="s">
        <v>259</v>
      </c>
      <c r="B12" s="44" t="s">
        <v>260</v>
      </c>
      <c r="C12" s="45">
        <v>43242266392</v>
      </c>
      <c r="D12" s="45">
        <v>0</v>
      </c>
      <c r="E12" s="45">
        <v>1559307732252</v>
      </c>
      <c r="F12" s="45">
        <v>1230781032073</v>
      </c>
      <c r="G12" s="238">
        <v>371768966571</v>
      </c>
      <c r="H12" s="238"/>
      <c r="I12" s="46">
        <v>0</v>
      </c>
    </row>
    <row r="13" spans="1:10" ht="16.5" customHeight="1" x14ac:dyDescent="0.25">
      <c r="A13" s="43" t="s">
        <v>261</v>
      </c>
      <c r="B13" s="44" t="s">
        <v>262</v>
      </c>
      <c r="C13" s="45">
        <v>43242266392</v>
      </c>
      <c r="D13" s="45">
        <v>0</v>
      </c>
      <c r="E13" s="45">
        <v>1559307732252</v>
      </c>
      <c r="F13" s="45">
        <v>1230781032073</v>
      </c>
      <c r="G13" s="238">
        <v>371768966571</v>
      </c>
      <c r="H13" s="238"/>
      <c r="I13" s="46">
        <v>0</v>
      </c>
    </row>
    <row r="14" spans="1:10" ht="16.5" customHeight="1" x14ac:dyDescent="0.25">
      <c r="A14" s="47" t="s">
        <v>263</v>
      </c>
      <c r="B14" s="48" t="s">
        <v>264</v>
      </c>
      <c r="C14" s="49">
        <v>43242266392</v>
      </c>
      <c r="D14" s="49">
        <v>0</v>
      </c>
      <c r="E14" s="49">
        <v>1559307732252</v>
      </c>
      <c r="F14" s="49">
        <v>1230781032073</v>
      </c>
      <c r="G14" s="239">
        <v>371768966571</v>
      </c>
      <c r="H14" s="239"/>
      <c r="I14" s="12">
        <v>0</v>
      </c>
    </row>
    <row r="15" spans="1:10" ht="25.5" x14ac:dyDescent="0.25">
      <c r="A15" s="43" t="s">
        <v>265</v>
      </c>
      <c r="B15" s="44" t="s">
        <v>266</v>
      </c>
      <c r="C15" s="45">
        <v>0</v>
      </c>
      <c r="D15" s="45">
        <v>0</v>
      </c>
      <c r="E15" s="45">
        <v>1508867121927</v>
      </c>
      <c r="F15" s="45">
        <v>1508867121927</v>
      </c>
      <c r="G15" s="238">
        <v>0</v>
      </c>
      <c r="H15" s="238"/>
      <c r="I15" s="46">
        <v>0</v>
      </c>
    </row>
    <row r="16" spans="1:10" ht="25.5" x14ac:dyDescent="0.25">
      <c r="A16" s="43" t="s">
        <v>267</v>
      </c>
      <c r="B16" s="44" t="s">
        <v>268</v>
      </c>
      <c r="C16" s="45">
        <v>0</v>
      </c>
      <c r="D16" s="45">
        <v>0</v>
      </c>
      <c r="E16" s="45">
        <v>1508867121927</v>
      </c>
      <c r="F16" s="45">
        <v>1508867121927</v>
      </c>
      <c r="G16" s="238">
        <v>0</v>
      </c>
      <c r="H16" s="238"/>
      <c r="I16" s="46">
        <v>0</v>
      </c>
    </row>
    <row r="17" spans="1:9" ht="16.5" customHeight="1" x14ac:dyDescent="0.25">
      <c r="A17" s="43" t="s">
        <v>269</v>
      </c>
      <c r="B17" s="44" t="s">
        <v>270</v>
      </c>
      <c r="C17" s="45">
        <v>0</v>
      </c>
      <c r="D17" s="45">
        <v>0</v>
      </c>
      <c r="E17" s="45">
        <v>759990936791</v>
      </c>
      <c r="F17" s="45">
        <v>759990936791</v>
      </c>
      <c r="G17" s="238">
        <v>0</v>
      </c>
      <c r="H17" s="238"/>
      <c r="I17" s="46">
        <v>0</v>
      </c>
    </row>
    <row r="18" spans="1:9" ht="16.5" customHeight="1" x14ac:dyDescent="0.25">
      <c r="A18" s="47" t="s">
        <v>271</v>
      </c>
      <c r="B18" s="48" t="s">
        <v>272</v>
      </c>
      <c r="C18" s="49">
        <v>0</v>
      </c>
      <c r="D18" s="49">
        <v>0</v>
      </c>
      <c r="E18" s="49">
        <v>740060201</v>
      </c>
      <c r="F18" s="49">
        <v>740060201</v>
      </c>
      <c r="G18" s="239">
        <v>0</v>
      </c>
      <c r="H18" s="239"/>
      <c r="I18" s="12">
        <v>0</v>
      </c>
    </row>
    <row r="19" spans="1:9" ht="16.5" customHeight="1" x14ac:dyDescent="0.25">
      <c r="A19" s="47" t="s">
        <v>273</v>
      </c>
      <c r="B19" s="48" t="s">
        <v>274</v>
      </c>
      <c r="C19" s="49">
        <v>0</v>
      </c>
      <c r="D19" s="49">
        <v>0</v>
      </c>
      <c r="E19" s="49">
        <v>3498023401</v>
      </c>
      <c r="F19" s="49">
        <v>3498023401</v>
      </c>
      <c r="G19" s="239">
        <v>0</v>
      </c>
      <c r="H19" s="239"/>
      <c r="I19" s="12">
        <v>0</v>
      </c>
    </row>
    <row r="20" spans="1:9" ht="16.5" customHeight="1" x14ac:dyDescent="0.25">
      <c r="A20" s="47" t="s">
        <v>275</v>
      </c>
      <c r="B20" s="48" t="s">
        <v>276</v>
      </c>
      <c r="C20" s="49">
        <v>0</v>
      </c>
      <c r="D20" s="49">
        <v>0</v>
      </c>
      <c r="E20" s="49">
        <v>5960524038</v>
      </c>
      <c r="F20" s="49">
        <v>5960524038</v>
      </c>
      <c r="G20" s="239">
        <v>0</v>
      </c>
      <c r="H20" s="239"/>
      <c r="I20" s="12">
        <v>0</v>
      </c>
    </row>
    <row r="21" spans="1:9" ht="16.5" customHeight="1" x14ac:dyDescent="0.25">
      <c r="A21" s="47" t="s">
        <v>277</v>
      </c>
      <c r="B21" s="48" t="s">
        <v>278</v>
      </c>
      <c r="C21" s="49">
        <v>0</v>
      </c>
      <c r="D21" s="49">
        <v>0</v>
      </c>
      <c r="E21" s="49">
        <v>749792329151</v>
      </c>
      <c r="F21" s="49">
        <v>749792329151</v>
      </c>
      <c r="G21" s="239">
        <v>0</v>
      </c>
      <c r="H21" s="239"/>
      <c r="I21" s="12">
        <v>0</v>
      </c>
    </row>
    <row r="22" spans="1:9" ht="25.5" x14ac:dyDescent="0.25">
      <c r="A22" s="47" t="s">
        <v>279</v>
      </c>
      <c r="B22" s="48" t="s">
        <v>280</v>
      </c>
      <c r="C22" s="49">
        <v>0</v>
      </c>
      <c r="D22" s="49">
        <v>0</v>
      </c>
      <c r="E22" s="49">
        <v>748876185136</v>
      </c>
      <c r="F22" s="49">
        <v>748876185136</v>
      </c>
      <c r="G22" s="239">
        <v>0</v>
      </c>
      <c r="H22" s="239"/>
      <c r="I22" s="12">
        <v>0</v>
      </c>
    </row>
    <row r="23" spans="1:9" ht="16.5" customHeight="1" x14ac:dyDescent="0.25">
      <c r="A23" s="43" t="s">
        <v>47</v>
      </c>
      <c r="B23" s="44" t="s">
        <v>281</v>
      </c>
      <c r="C23" s="45">
        <v>13755212515450</v>
      </c>
      <c r="D23" s="45">
        <v>0</v>
      </c>
      <c r="E23" s="45">
        <v>327989349511325</v>
      </c>
      <c r="F23" s="45">
        <v>326645405051725</v>
      </c>
      <c r="G23" s="238">
        <v>15099156975050</v>
      </c>
      <c r="H23" s="238"/>
      <c r="I23" s="46">
        <v>0</v>
      </c>
    </row>
    <row r="24" spans="1:9" ht="16.5" customHeight="1" x14ac:dyDescent="0.25">
      <c r="A24" s="43" t="s">
        <v>282</v>
      </c>
      <c r="B24" s="44" t="s">
        <v>283</v>
      </c>
      <c r="C24" s="45">
        <v>9758560181342</v>
      </c>
      <c r="D24" s="45">
        <v>0</v>
      </c>
      <c r="E24" s="45">
        <v>3437522227000</v>
      </c>
      <c r="F24" s="45">
        <v>1708870699401</v>
      </c>
      <c r="G24" s="238">
        <v>11487211708941</v>
      </c>
      <c r="H24" s="238"/>
      <c r="I24" s="46">
        <v>0</v>
      </c>
    </row>
    <row r="25" spans="1:9" ht="16.5" customHeight="1" x14ac:dyDescent="0.25">
      <c r="A25" s="43" t="s">
        <v>284</v>
      </c>
      <c r="B25" s="44" t="s">
        <v>285</v>
      </c>
      <c r="C25" s="45">
        <v>9758560181342</v>
      </c>
      <c r="D25" s="45">
        <v>0</v>
      </c>
      <c r="E25" s="45">
        <v>3437522227000</v>
      </c>
      <c r="F25" s="45">
        <v>1708870699401</v>
      </c>
      <c r="G25" s="238">
        <v>11487211708941</v>
      </c>
      <c r="H25" s="238"/>
      <c r="I25" s="46">
        <v>0</v>
      </c>
    </row>
    <row r="26" spans="1:9" ht="25.5" x14ac:dyDescent="0.25">
      <c r="A26" s="47" t="s">
        <v>286</v>
      </c>
      <c r="B26" s="48" t="s">
        <v>287</v>
      </c>
      <c r="C26" s="49">
        <v>9758560181342</v>
      </c>
      <c r="D26" s="49">
        <v>0</v>
      </c>
      <c r="E26" s="49">
        <v>3437522227000</v>
      </c>
      <c r="F26" s="49">
        <v>1708870699401</v>
      </c>
      <c r="G26" s="239">
        <v>11487211708941</v>
      </c>
      <c r="H26" s="239"/>
      <c r="I26" s="12">
        <v>0</v>
      </c>
    </row>
    <row r="27" spans="1:9" ht="25.5" x14ac:dyDescent="0.25">
      <c r="A27" s="43" t="s">
        <v>288</v>
      </c>
      <c r="B27" s="44" t="s">
        <v>289</v>
      </c>
      <c r="C27" s="45">
        <v>3996652334108</v>
      </c>
      <c r="D27" s="45">
        <v>0</v>
      </c>
      <c r="E27" s="45">
        <v>324551827284325</v>
      </c>
      <c r="F27" s="45">
        <v>324936534352324</v>
      </c>
      <c r="G27" s="238">
        <v>3611945266109</v>
      </c>
      <c r="H27" s="238"/>
      <c r="I27" s="46">
        <v>0</v>
      </c>
    </row>
    <row r="28" spans="1:9" ht="25.5" x14ac:dyDescent="0.25">
      <c r="A28" s="43" t="s">
        <v>290</v>
      </c>
      <c r="B28" s="44" t="s">
        <v>291</v>
      </c>
      <c r="C28" s="45">
        <v>3996652334108</v>
      </c>
      <c r="D28" s="45">
        <v>0</v>
      </c>
      <c r="E28" s="45">
        <v>324551827284325</v>
      </c>
      <c r="F28" s="45">
        <v>324936534352324</v>
      </c>
      <c r="G28" s="238">
        <v>3611945266109</v>
      </c>
      <c r="H28" s="238"/>
      <c r="I28" s="46">
        <v>0</v>
      </c>
    </row>
    <row r="29" spans="1:9" ht="25.5" x14ac:dyDescent="0.25">
      <c r="A29" s="47" t="s">
        <v>292</v>
      </c>
      <c r="B29" s="48" t="s">
        <v>293</v>
      </c>
      <c r="C29" s="49">
        <v>3996652334108</v>
      </c>
      <c r="D29" s="49">
        <v>0</v>
      </c>
      <c r="E29" s="49">
        <v>324551827284325</v>
      </c>
      <c r="F29" s="49">
        <v>324936534352324</v>
      </c>
      <c r="G29" s="239">
        <v>3611945266109</v>
      </c>
      <c r="H29" s="239"/>
      <c r="I29" s="12">
        <v>0</v>
      </c>
    </row>
    <row r="30" spans="1:9" ht="16.5" customHeight="1" x14ac:dyDescent="0.25">
      <c r="A30" s="43" t="s">
        <v>67</v>
      </c>
      <c r="B30" s="44" t="s">
        <v>294</v>
      </c>
      <c r="C30" s="45">
        <v>1672185000</v>
      </c>
      <c r="D30" s="45">
        <v>0</v>
      </c>
      <c r="E30" s="45">
        <v>1173275945000</v>
      </c>
      <c r="F30" s="45">
        <v>757698660000</v>
      </c>
      <c r="G30" s="238">
        <v>417249470000</v>
      </c>
      <c r="H30" s="238"/>
      <c r="I30" s="46">
        <v>0</v>
      </c>
    </row>
    <row r="31" spans="1:9" ht="16.5" customHeight="1" x14ac:dyDescent="0.25">
      <c r="A31" s="43" t="s">
        <v>295</v>
      </c>
      <c r="B31" s="44" t="s">
        <v>296</v>
      </c>
      <c r="C31" s="45">
        <v>1672185000</v>
      </c>
      <c r="D31" s="45">
        <v>0</v>
      </c>
      <c r="E31" s="45">
        <v>1173275945000</v>
      </c>
      <c r="F31" s="45">
        <v>757698660000</v>
      </c>
      <c r="G31" s="238">
        <v>417249470000</v>
      </c>
      <c r="H31" s="238"/>
      <c r="I31" s="46">
        <v>0</v>
      </c>
    </row>
    <row r="32" spans="1:9" ht="16.5" customHeight="1" x14ac:dyDescent="0.25">
      <c r="A32" s="43" t="s">
        <v>297</v>
      </c>
      <c r="B32" s="44" t="s">
        <v>296</v>
      </c>
      <c r="C32" s="45">
        <v>1672185000</v>
      </c>
      <c r="D32" s="45">
        <v>0</v>
      </c>
      <c r="E32" s="45">
        <v>1173275945000</v>
      </c>
      <c r="F32" s="45">
        <v>757698660000</v>
      </c>
      <c r="G32" s="238">
        <v>417249470000</v>
      </c>
      <c r="H32" s="238"/>
      <c r="I32" s="46">
        <v>0</v>
      </c>
    </row>
    <row r="33" spans="1:9" ht="16.5" customHeight="1" x14ac:dyDescent="0.25">
      <c r="A33" s="47" t="s">
        <v>298</v>
      </c>
      <c r="B33" s="48" t="s">
        <v>296</v>
      </c>
      <c r="C33" s="49">
        <v>1672185000</v>
      </c>
      <c r="D33" s="49">
        <v>0</v>
      </c>
      <c r="E33" s="49">
        <v>1173275945000</v>
      </c>
      <c r="F33" s="49">
        <v>757698660000</v>
      </c>
      <c r="G33" s="239">
        <v>417249470000</v>
      </c>
      <c r="H33" s="239"/>
      <c r="I33" s="12">
        <v>0</v>
      </c>
    </row>
    <row r="34" spans="1:9" ht="25.5" x14ac:dyDescent="0.25">
      <c r="A34" s="43" t="s">
        <v>299</v>
      </c>
      <c r="B34" s="44" t="s">
        <v>300</v>
      </c>
      <c r="C34" s="45">
        <v>13504668800</v>
      </c>
      <c r="D34" s="45">
        <v>0</v>
      </c>
      <c r="E34" s="45">
        <v>25845466800</v>
      </c>
      <c r="F34" s="45">
        <v>39350135600</v>
      </c>
      <c r="G34" s="238">
        <v>0</v>
      </c>
      <c r="H34" s="238"/>
      <c r="I34" s="46">
        <v>0</v>
      </c>
    </row>
    <row r="35" spans="1:9" ht="25.5" x14ac:dyDescent="0.25">
      <c r="A35" s="43" t="s">
        <v>301</v>
      </c>
      <c r="B35" s="44" t="s">
        <v>302</v>
      </c>
      <c r="C35" s="45">
        <v>13504668800</v>
      </c>
      <c r="D35" s="45">
        <v>0</v>
      </c>
      <c r="E35" s="45">
        <v>25845466800</v>
      </c>
      <c r="F35" s="45">
        <v>39350135600</v>
      </c>
      <c r="G35" s="238">
        <v>0</v>
      </c>
      <c r="H35" s="238"/>
      <c r="I35" s="46">
        <v>0</v>
      </c>
    </row>
    <row r="36" spans="1:9" ht="16.5" customHeight="1" x14ac:dyDescent="0.25">
      <c r="A36" s="43" t="s">
        <v>303</v>
      </c>
      <c r="B36" s="44" t="s">
        <v>304</v>
      </c>
      <c r="C36" s="45">
        <v>13504668800</v>
      </c>
      <c r="D36" s="45">
        <v>0</v>
      </c>
      <c r="E36" s="45">
        <v>25845466800</v>
      </c>
      <c r="F36" s="45">
        <v>39350135600</v>
      </c>
      <c r="G36" s="238">
        <v>0</v>
      </c>
      <c r="H36" s="238"/>
      <c r="I36" s="46">
        <v>0</v>
      </c>
    </row>
    <row r="37" spans="1:9" ht="16.5" customHeight="1" x14ac:dyDescent="0.25">
      <c r="A37" s="47" t="s">
        <v>305</v>
      </c>
      <c r="B37" s="48" t="s">
        <v>306</v>
      </c>
      <c r="C37" s="49">
        <v>13504668800</v>
      </c>
      <c r="D37" s="49">
        <v>0</v>
      </c>
      <c r="E37" s="49">
        <v>25845466800</v>
      </c>
      <c r="F37" s="49">
        <v>39350135600</v>
      </c>
      <c r="G37" s="239">
        <v>0</v>
      </c>
      <c r="H37" s="239"/>
      <c r="I37" s="12">
        <v>0</v>
      </c>
    </row>
    <row r="38" spans="1:9" ht="25.5" x14ac:dyDescent="0.25">
      <c r="A38" s="43" t="s">
        <v>153</v>
      </c>
      <c r="B38" s="44" t="s">
        <v>307</v>
      </c>
      <c r="C38" s="45">
        <v>0</v>
      </c>
      <c r="D38" s="45">
        <v>0</v>
      </c>
      <c r="E38" s="45">
        <v>1087356642806</v>
      </c>
      <c r="F38" s="45">
        <v>1335096039935</v>
      </c>
      <c r="G38" s="238">
        <v>0</v>
      </c>
      <c r="H38" s="238"/>
      <c r="I38" s="46">
        <v>247739397129</v>
      </c>
    </row>
    <row r="39" spans="1:9" ht="16.5" customHeight="1" x14ac:dyDescent="0.25">
      <c r="A39" s="47" t="s">
        <v>308</v>
      </c>
      <c r="B39" s="48" t="s">
        <v>309</v>
      </c>
      <c r="C39" s="49">
        <v>0</v>
      </c>
      <c r="D39" s="49">
        <v>0</v>
      </c>
      <c r="E39" s="49">
        <v>1085708032000</v>
      </c>
      <c r="F39" s="49">
        <v>1332670397000</v>
      </c>
      <c r="G39" s="239">
        <v>0</v>
      </c>
      <c r="H39" s="239"/>
      <c r="I39" s="12">
        <v>246962365000</v>
      </c>
    </row>
    <row r="40" spans="1:9" ht="16.5" customHeight="1" x14ac:dyDescent="0.25">
      <c r="A40" s="47" t="s">
        <v>310</v>
      </c>
      <c r="B40" s="48" t="s">
        <v>311</v>
      </c>
      <c r="C40" s="49">
        <v>0</v>
      </c>
      <c r="D40" s="49">
        <v>0</v>
      </c>
      <c r="E40" s="49">
        <v>1648610806</v>
      </c>
      <c r="F40" s="49">
        <v>2425642935</v>
      </c>
      <c r="G40" s="239">
        <v>0</v>
      </c>
      <c r="H40" s="239"/>
      <c r="I40" s="12">
        <v>777032129</v>
      </c>
    </row>
    <row r="41" spans="1:9" ht="16.5" customHeight="1" x14ac:dyDescent="0.25">
      <c r="A41" s="43" t="s">
        <v>171</v>
      </c>
      <c r="B41" s="44" t="s">
        <v>312</v>
      </c>
      <c r="C41" s="45">
        <v>0</v>
      </c>
      <c r="D41" s="45">
        <v>18643819742</v>
      </c>
      <c r="E41" s="45">
        <v>51296181117</v>
      </c>
      <c r="F41" s="45">
        <v>50592904897</v>
      </c>
      <c r="G41" s="238">
        <v>0</v>
      </c>
      <c r="H41" s="238"/>
      <c r="I41" s="46">
        <v>17940543522</v>
      </c>
    </row>
    <row r="42" spans="1:9" ht="25.5" x14ac:dyDescent="0.25">
      <c r="A42" s="43" t="s">
        <v>313</v>
      </c>
      <c r="B42" s="44" t="s">
        <v>314</v>
      </c>
      <c r="C42" s="45">
        <v>0</v>
      </c>
      <c r="D42" s="45">
        <v>18643819742</v>
      </c>
      <c r="E42" s="45">
        <v>51296181117</v>
      </c>
      <c r="F42" s="45">
        <v>50592904897</v>
      </c>
      <c r="G42" s="238">
        <v>0</v>
      </c>
      <c r="H42" s="238"/>
      <c r="I42" s="46">
        <v>17940543522</v>
      </c>
    </row>
    <row r="43" spans="1:9" ht="16.5" customHeight="1" x14ac:dyDescent="0.25">
      <c r="A43" s="47" t="s">
        <v>315</v>
      </c>
      <c r="B43" s="48" t="s">
        <v>316</v>
      </c>
      <c r="C43" s="49">
        <v>0</v>
      </c>
      <c r="D43" s="49">
        <v>9181043402</v>
      </c>
      <c r="E43" s="49">
        <v>37001021376</v>
      </c>
      <c r="F43" s="49">
        <v>39291968275</v>
      </c>
      <c r="G43" s="239">
        <v>0</v>
      </c>
      <c r="H43" s="239"/>
      <c r="I43" s="12">
        <v>11471990301</v>
      </c>
    </row>
    <row r="44" spans="1:9" ht="25.5" x14ac:dyDescent="0.25">
      <c r="A44" s="43" t="s">
        <v>317</v>
      </c>
      <c r="B44" s="44" t="s">
        <v>318</v>
      </c>
      <c r="C44" s="45">
        <v>0</v>
      </c>
      <c r="D44" s="45">
        <v>229526087</v>
      </c>
      <c r="E44" s="45">
        <v>925025539</v>
      </c>
      <c r="F44" s="45">
        <v>982299209</v>
      </c>
      <c r="G44" s="238">
        <v>0</v>
      </c>
      <c r="H44" s="238"/>
      <c r="I44" s="46">
        <v>286799757</v>
      </c>
    </row>
    <row r="45" spans="1:9" ht="25.5" x14ac:dyDescent="0.25">
      <c r="A45" s="47" t="s">
        <v>319</v>
      </c>
      <c r="B45" s="48" t="s">
        <v>320</v>
      </c>
      <c r="C45" s="49">
        <v>0</v>
      </c>
      <c r="D45" s="49">
        <v>229526087</v>
      </c>
      <c r="E45" s="49">
        <v>925025539</v>
      </c>
      <c r="F45" s="49">
        <v>982299209</v>
      </c>
      <c r="G45" s="239">
        <v>0</v>
      </c>
      <c r="H45" s="239"/>
      <c r="I45" s="12">
        <v>286799757</v>
      </c>
    </row>
    <row r="46" spans="1:9" ht="16.5" customHeight="1" x14ac:dyDescent="0.25">
      <c r="A46" s="47" t="s">
        <v>321</v>
      </c>
      <c r="B46" s="48" t="s">
        <v>322</v>
      </c>
      <c r="C46" s="49">
        <v>0</v>
      </c>
      <c r="D46" s="49">
        <v>504957390</v>
      </c>
      <c r="E46" s="49">
        <v>2035056180</v>
      </c>
      <c r="F46" s="49">
        <v>2161058256</v>
      </c>
      <c r="G46" s="239">
        <v>0</v>
      </c>
      <c r="H46" s="239"/>
      <c r="I46" s="12">
        <v>630959466</v>
      </c>
    </row>
    <row r="47" spans="1:9" ht="25.5" x14ac:dyDescent="0.25">
      <c r="A47" s="47" t="s">
        <v>323</v>
      </c>
      <c r="B47" s="48" t="s">
        <v>324</v>
      </c>
      <c r="C47" s="49">
        <v>0</v>
      </c>
      <c r="D47" s="49">
        <v>252478696</v>
      </c>
      <c r="E47" s="49">
        <v>1017528092</v>
      </c>
      <c r="F47" s="49">
        <v>1080529129</v>
      </c>
      <c r="G47" s="239">
        <v>0</v>
      </c>
      <c r="H47" s="239"/>
      <c r="I47" s="12">
        <v>315479733</v>
      </c>
    </row>
    <row r="48" spans="1:9" ht="25.5" x14ac:dyDescent="0.25">
      <c r="A48" s="47" t="s">
        <v>325</v>
      </c>
      <c r="B48" s="48" t="s">
        <v>326</v>
      </c>
      <c r="C48" s="49">
        <v>0</v>
      </c>
      <c r="D48" s="49">
        <v>16500000</v>
      </c>
      <c r="E48" s="49">
        <v>33000000</v>
      </c>
      <c r="F48" s="49">
        <v>22532258</v>
      </c>
      <c r="G48" s="239">
        <v>0</v>
      </c>
      <c r="H48" s="239"/>
      <c r="I48" s="12">
        <v>6032258</v>
      </c>
    </row>
    <row r="49" spans="1:9" ht="25.5" x14ac:dyDescent="0.25">
      <c r="A49" s="43" t="s">
        <v>327</v>
      </c>
      <c r="B49" s="44" t="s">
        <v>328</v>
      </c>
      <c r="C49" s="45">
        <v>0</v>
      </c>
      <c r="D49" s="45">
        <v>8331314167</v>
      </c>
      <c r="E49" s="45">
        <v>10238563648</v>
      </c>
      <c r="F49" s="45">
        <v>6958037183</v>
      </c>
      <c r="G49" s="238">
        <v>0</v>
      </c>
      <c r="H49" s="238"/>
      <c r="I49" s="46">
        <v>5050787702</v>
      </c>
    </row>
    <row r="50" spans="1:9" ht="38.25" x14ac:dyDescent="0.25">
      <c r="A50" s="47" t="s">
        <v>329</v>
      </c>
      <c r="B50" s="48" t="s">
        <v>330</v>
      </c>
      <c r="C50" s="49">
        <v>0</v>
      </c>
      <c r="D50" s="49">
        <v>3324229869</v>
      </c>
      <c r="E50" s="49">
        <v>3324229869</v>
      </c>
      <c r="F50" s="49">
        <v>2455748019</v>
      </c>
      <c r="G50" s="239">
        <v>0</v>
      </c>
      <c r="H50" s="239"/>
      <c r="I50" s="12">
        <v>2455748019</v>
      </c>
    </row>
    <row r="51" spans="1:9" ht="25.5" x14ac:dyDescent="0.25">
      <c r="A51" s="47" t="s">
        <v>331</v>
      </c>
      <c r="B51" s="48" t="s">
        <v>332</v>
      </c>
      <c r="C51" s="49">
        <v>0</v>
      </c>
      <c r="D51" s="49">
        <v>2659383907</v>
      </c>
      <c r="E51" s="49">
        <v>2659383907</v>
      </c>
      <c r="F51" s="49">
        <v>1964598414</v>
      </c>
      <c r="G51" s="239">
        <v>0</v>
      </c>
      <c r="H51" s="239"/>
      <c r="I51" s="12">
        <v>1964598414</v>
      </c>
    </row>
    <row r="52" spans="1:9" ht="25.5" x14ac:dyDescent="0.25">
      <c r="A52" s="47" t="s">
        <v>333</v>
      </c>
      <c r="B52" s="48" t="s">
        <v>334</v>
      </c>
      <c r="C52" s="49">
        <v>0</v>
      </c>
      <c r="D52" s="49">
        <v>5374005</v>
      </c>
      <c r="E52" s="49">
        <v>0</v>
      </c>
      <c r="F52" s="49">
        <v>0</v>
      </c>
      <c r="G52" s="239">
        <v>0</v>
      </c>
      <c r="H52" s="239"/>
      <c r="I52" s="12">
        <v>5374005</v>
      </c>
    </row>
    <row r="53" spans="1:9" ht="25.5" x14ac:dyDescent="0.25">
      <c r="A53" s="47" t="s">
        <v>335</v>
      </c>
      <c r="B53" s="48" t="s">
        <v>336</v>
      </c>
      <c r="C53" s="49">
        <v>0</v>
      </c>
      <c r="D53" s="49">
        <v>2342326386</v>
      </c>
      <c r="E53" s="49">
        <v>4254949872</v>
      </c>
      <c r="F53" s="49">
        <v>2537690750</v>
      </c>
      <c r="G53" s="239">
        <v>0</v>
      </c>
      <c r="H53" s="239"/>
      <c r="I53" s="12">
        <v>625067264</v>
      </c>
    </row>
    <row r="54" spans="1:9" ht="16.5" customHeight="1" x14ac:dyDescent="0.25">
      <c r="A54" s="47" t="s">
        <v>337</v>
      </c>
      <c r="B54" s="48" t="s">
        <v>338</v>
      </c>
      <c r="C54" s="49">
        <v>0</v>
      </c>
      <c r="D54" s="49">
        <v>110000000</v>
      </c>
      <c r="E54" s="49">
        <v>0</v>
      </c>
      <c r="F54" s="49">
        <v>55602746</v>
      </c>
      <c r="G54" s="239">
        <v>0</v>
      </c>
      <c r="H54" s="239"/>
      <c r="I54" s="12">
        <v>165602746</v>
      </c>
    </row>
    <row r="55" spans="1:9" ht="16.5" customHeight="1" x14ac:dyDescent="0.25">
      <c r="A55" s="47" t="s">
        <v>339</v>
      </c>
      <c r="B55" s="48" t="s">
        <v>340</v>
      </c>
      <c r="C55" s="49">
        <v>0</v>
      </c>
      <c r="D55" s="49">
        <v>18000000</v>
      </c>
      <c r="E55" s="49">
        <v>45986282</v>
      </c>
      <c r="F55" s="49">
        <v>40877841</v>
      </c>
      <c r="G55" s="239">
        <v>0</v>
      </c>
      <c r="H55" s="239"/>
      <c r="I55" s="12">
        <v>12891559</v>
      </c>
    </row>
    <row r="56" spans="1:9" ht="25.5" x14ac:dyDescent="0.25">
      <c r="A56" s="43" t="s">
        <v>173</v>
      </c>
      <c r="B56" s="44" t="s">
        <v>341</v>
      </c>
      <c r="C56" s="45">
        <v>0</v>
      </c>
      <c r="D56" s="45">
        <v>0</v>
      </c>
      <c r="E56" s="45">
        <v>3578811850865</v>
      </c>
      <c r="F56" s="45">
        <v>3594874073865</v>
      </c>
      <c r="G56" s="238">
        <v>366980000</v>
      </c>
      <c r="H56" s="238"/>
      <c r="I56" s="46">
        <v>16429203000</v>
      </c>
    </row>
    <row r="57" spans="1:9" ht="25.5" x14ac:dyDescent="0.25">
      <c r="A57" s="47" t="s">
        <v>342</v>
      </c>
      <c r="B57" s="48" t="s">
        <v>341</v>
      </c>
      <c r="C57" s="49">
        <v>0</v>
      </c>
      <c r="D57" s="49">
        <v>0</v>
      </c>
      <c r="E57" s="49">
        <v>2793766209225</v>
      </c>
      <c r="F57" s="49">
        <v>2793766209225</v>
      </c>
      <c r="G57" s="239">
        <v>0</v>
      </c>
      <c r="H57" s="239"/>
      <c r="I57" s="12">
        <v>0</v>
      </c>
    </row>
    <row r="58" spans="1:9" ht="25.5" x14ac:dyDescent="0.25">
      <c r="A58" s="47" t="s">
        <v>343</v>
      </c>
      <c r="B58" s="48" t="s">
        <v>344</v>
      </c>
      <c r="C58" s="49">
        <v>0</v>
      </c>
      <c r="D58" s="49">
        <v>0</v>
      </c>
      <c r="E58" s="49">
        <v>30943930000</v>
      </c>
      <c r="F58" s="49">
        <v>30576950000</v>
      </c>
      <c r="G58" s="239">
        <v>366980000</v>
      </c>
      <c r="H58" s="239"/>
      <c r="I58" s="12">
        <v>0</v>
      </c>
    </row>
    <row r="59" spans="1:9" ht="25.5" x14ac:dyDescent="0.25">
      <c r="A59" s="43" t="s">
        <v>345</v>
      </c>
      <c r="B59" s="44" t="s">
        <v>346</v>
      </c>
      <c r="C59" s="45">
        <v>0</v>
      </c>
      <c r="D59" s="45">
        <v>0</v>
      </c>
      <c r="E59" s="45">
        <v>754101711640</v>
      </c>
      <c r="F59" s="45">
        <v>770530914640</v>
      </c>
      <c r="G59" s="238">
        <v>0</v>
      </c>
      <c r="H59" s="238"/>
      <c r="I59" s="46">
        <v>16429203000</v>
      </c>
    </row>
    <row r="60" spans="1:9" ht="25.5" x14ac:dyDescent="0.25">
      <c r="A60" s="47" t="s">
        <v>347</v>
      </c>
      <c r="B60" s="48" t="s">
        <v>348</v>
      </c>
      <c r="C60" s="49">
        <v>0</v>
      </c>
      <c r="D60" s="49">
        <v>0</v>
      </c>
      <c r="E60" s="49">
        <v>20256869171</v>
      </c>
      <c r="F60" s="49">
        <v>20256869171</v>
      </c>
      <c r="G60" s="239">
        <v>0</v>
      </c>
      <c r="H60" s="239"/>
      <c r="I60" s="12">
        <v>0</v>
      </c>
    </row>
    <row r="61" spans="1:9" ht="25.5" x14ac:dyDescent="0.25">
      <c r="A61" s="47" t="s">
        <v>349</v>
      </c>
      <c r="B61" s="48" t="s">
        <v>350</v>
      </c>
      <c r="C61" s="49">
        <v>0</v>
      </c>
      <c r="D61" s="49">
        <v>0</v>
      </c>
      <c r="E61" s="49">
        <v>674479990000</v>
      </c>
      <c r="F61" s="49">
        <v>674479990000</v>
      </c>
      <c r="G61" s="239">
        <v>0</v>
      </c>
      <c r="H61" s="239"/>
      <c r="I61" s="12">
        <v>0</v>
      </c>
    </row>
    <row r="62" spans="1:9" ht="25.5" x14ac:dyDescent="0.25">
      <c r="A62" s="47" t="s">
        <v>351</v>
      </c>
      <c r="B62" s="48" t="s">
        <v>352</v>
      </c>
      <c r="C62" s="49">
        <v>0</v>
      </c>
      <c r="D62" s="49">
        <v>0</v>
      </c>
      <c r="E62" s="49">
        <v>59364852469</v>
      </c>
      <c r="F62" s="49">
        <v>75794055469</v>
      </c>
      <c r="G62" s="239">
        <v>0</v>
      </c>
      <c r="H62" s="239"/>
      <c r="I62" s="12">
        <v>16429203000</v>
      </c>
    </row>
    <row r="63" spans="1:9" ht="25.5" x14ac:dyDescent="0.25">
      <c r="A63" s="43" t="s">
        <v>175</v>
      </c>
      <c r="B63" s="44" t="s">
        <v>353</v>
      </c>
      <c r="C63" s="45">
        <v>0</v>
      </c>
      <c r="D63" s="45">
        <v>3235508687</v>
      </c>
      <c r="E63" s="45">
        <v>1118777943515</v>
      </c>
      <c r="F63" s="45">
        <v>1115548032828</v>
      </c>
      <c r="G63" s="238">
        <v>0</v>
      </c>
      <c r="H63" s="238"/>
      <c r="I63" s="46">
        <v>5598000</v>
      </c>
    </row>
    <row r="64" spans="1:9" ht="25.5" x14ac:dyDescent="0.25">
      <c r="A64" s="47" t="s">
        <v>354</v>
      </c>
      <c r="B64" s="48" t="s">
        <v>355</v>
      </c>
      <c r="C64" s="49">
        <v>0</v>
      </c>
      <c r="D64" s="49">
        <v>31783838</v>
      </c>
      <c r="E64" s="49">
        <v>1085342322809</v>
      </c>
      <c r="F64" s="49">
        <v>1085310538971</v>
      </c>
      <c r="G64" s="239">
        <v>0</v>
      </c>
      <c r="H64" s="239"/>
      <c r="I64" s="12">
        <v>0</v>
      </c>
    </row>
    <row r="65" spans="1:9" ht="25.5" x14ac:dyDescent="0.25">
      <c r="A65" s="47" t="s">
        <v>356</v>
      </c>
      <c r="B65" s="48" t="s">
        <v>357</v>
      </c>
      <c r="C65" s="49">
        <v>0</v>
      </c>
      <c r="D65" s="49">
        <v>3203724849</v>
      </c>
      <c r="E65" s="49">
        <v>33435620706</v>
      </c>
      <c r="F65" s="49">
        <v>30231895857</v>
      </c>
      <c r="G65" s="239">
        <v>0</v>
      </c>
      <c r="H65" s="239"/>
      <c r="I65" s="12">
        <v>0</v>
      </c>
    </row>
    <row r="66" spans="1:9" ht="25.5" x14ac:dyDescent="0.25">
      <c r="A66" s="47" t="s">
        <v>358</v>
      </c>
      <c r="B66" s="48" t="s">
        <v>359</v>
      </c>
      <c r="C66" s="49">
        <v>0</v>
      </c>
      <c r="D66" s="49">
        <v>0</v>
      </c>
      <c r="E66" s="49">
        <v>0</v>
      </c>
      <c r="F66" s="49">
        <v>5598000</v>
      </c>
      <c r="G66" s="239">
        <v>0</v>
      </c>
      <c r="H66" s="239"/>
      <c r="I66" s="12">
        <v>5598000</v>
      </c>
    </row>
    <row r="67" spans="1:9" ht="16.5" customHeight="1" x14ac:dyDescent="0.25">
      <c r="A67" s="43" t="s">
        <v>179</v>
      </c>
      <c r="B67" s="44" t="s">
        <v>360</v>
      </c>
      <c r="C67" s="45">
        <v>0</v>
      </c>
      <c r="D67" s="45">
        <v>7200000</v>
      </c>
      <c r="E67" s="45">
        <v>27700000</v>
      </c>
      <c r="F67" s="45">
        <v>39200000</v>
      </c>
      <c r="G67" s="238">
        <v>0</v>
      </c>
      <c r="H67" s="238"/>
      <c r="I67" s="46">
        <v>18700000</v>
      </c>
    </row>
    <row r="68" spans="1:9" ht="16.5" customHeight="1" x14ac:dyDescent="0.25">
      <c r="A68" s="47" t="s">
        <v>361</v>
      </c>
      <c r="B68" s="48" t="s">
        <v>362</v>
      </c>
      <c r="C68" s="49">
        <v>0</v>
      </c>
      <c r="D68" s="49">
        <v>7200000</v>
      </c>
      <c r="E68" s="49">
        <v>27700000</v>
      </c>
      <c r="F68" s="49">
        <v>39200000</v>
      </c>
      <c r="G68" s="239">
        <v>0</v>
      </c>
      <c r="H68" s="239"/>
      <c r="I68" s="12">
        <v>18700000</v>
      </c>
    </row>
    <row r="69" spans="1:9" ht="16.5" customHeight="1" x14ac:dyDescent="0.25">
      <c r="A69" s="43" t="s">
        <v>363</v>
      </c>
      <c r="B69" s="44" t="s">
        <v>364</v>
      </c>
      <c r="C69" s="45">
        <v>1521000000000</v>
      </c>
      <c r="D69" s="45">
        <v>6419000000000</v>
      </c>
      <c r="E69" s="45">
        <v>383000000000</v>
      </c>
      <c r="F69" s="45">
        <v>962000000000</v>
      </c>
      <c r="G69" s="238">
        <v>1904000000000</v>
      </c>
      <c r="H69" s="238"/>
      <c r="I69" s="46">
        <v>7381000000000</v>
      </c>
    </row>
    <row r="70" spans="1:9" ht="16.5" customHeight="1" x14ac:dyDescent="0.25">
      <c r="A70" s="43" t="s">
        <v>365</v>
      </c>
      <c r="B70" s="44" t="s">
        <v>366</v>
      </c>
      <c r="C70" s="45">
        <v>0</v>
      </c>
      <c r="D70" s="45">
        <v>6419000000000</v>
      </c>
      <c r="E70" s="45">
        <v>0</v>
      </c>
      <c r="F70" s="45">
        <v>962000000000</v>
      </c>
      <c r="G70" s="238">
        <v>0</v>
      </c>
      <c r="H70" s="238"/>
      <c r="I70" s="46">
        <v>7381000000000</v>
      </c>
    </row>
    <row r="71" spans="1:9" ht="16.5" customHeight="1" x14ac:dyDescent="0.25">
      <c r="A71" s="47" t="s">
        <v>367</v>
      </c>
      <c r="B71" s="48" t="s">
        <v>368</v>
      </c>
      <c r="C71" s="49">
        <v>0</v>
      </c>
      <c r="D71" s="49">
        <v>102000000000</v>
      </c>
      <c r="E71" s="49">
        <v>0</v>
      </c>
      <c r="F71" s="49">
        <v>0</v>
      </c>
      <c r="G71" s="239">
        <v>0</v>
      </c>
      <c r="H71" s="239"/>
      <c r="I71" s="12">
        <v>102000000000</v>
      </c>
    </row>
    <row r="72" spans="1:9" ht="16.5" customHeight="1" x14ac:dyDescent="0.25">
      <c r="A72" s="47" t="s">
        <v>369</v>
      </c>
      <c r="B72" s="48" t="s">
        <v>370</v>
      </c>
      <c r="C72" s="49">
        <v>0</v>
      </c>
      <c r="D72" s="49">
        <v>6317000000000</v>
      </c>
      <c r="E72" s="49">
        <v>0</v>
      </c>
      <c r="F72" s="49">
        <v>962000000000</v>
      </c>
      <c r="G72" s="239">
        <v>0</v>
      </c>
      <c r="H72" s="239"/>
      <c r="I72" s="12">
        <v>7279000000000</v>
      </c>
    </row>
    <row r="73" spans="1:9" ht="16.5" customHeight="1" x14ac:dyDescent="0.25">
      <c r="A73" s="47" t="s">
        <v>371</v>
      </c>
      <c r="B73" s="48" t="s">
        <v>372</v>
      </c>
      <c r="C73" s="49">
        <v>1521000000000</v>
      </c>
      <c r="D73" s="49">
        <v>0</v>
      </c>
      <c r="E73" s="49">
        <v>383000000000</v>
      </c>
      <c r="F73" s="49">
        <v>0</v>
      </c>
      <c r="G73" s="239">
        <v>1904000000000</v>
      </c>
      <c r="H73" s="239"/>
      <c r="I73" s="12">
        <v>0</v>
      </c>
    </row>
    <row r="74" spans="1:9" ht="16.5" customHeight="1" x14ac:dyDescent="0.25">
      <c r="A74" s="43" t="s">
        <v>373</v>
      </c>
      <c r="B74" s="44" t="s">
        <v>374</v>
      </c>
      <c r="C74" s="45">
        <v>2187690701838</v>
      </c>
      <c r="D74" s="45">
        <v>4731493633978</v>
      </c>
      <c r="E74" s="45">
        <v>702310538971</v>
      </c>
      <c r="F74" s="45">
        <v>1831766209225</v>
      </c>
      <c r="G74" s="238">
        <v>2890001240809</v>
      </c>
      <c r="H74" s="238"/>
      <c r="I74" s="46">
        <v>6563259843203</v>
      </c>
    </row>
    <row r="75" spans="1:9" ht="25.5" x14ac:dyDescent="0.25">
      <c r="A75" s="43" t="s">
        <v>375</v>
      </c>
      <c r="B75" s="44" t="s">
        <v>376</v>
      </c>
      <c r="C75" s="45">
        <v>0</v>
      </c>
      <c r="D75" s="45">
        <v>4731493633978</v>
      </c>
      <c r="E75" s="45">
        <v>0</v>
      </c>
      <c r="F75" s="45">
        <v>1831766209225</v>
      </c>
      <c r="G75" s="238">
        <v>0</v>
      </c>
      <c r="H75" s="238"/>
      <c r="I75" s="46">
        <v>6563259843203</v>
      </c>
    </row>
    <row r="76" spans="1:9" ht="25.5" x14ac:dyDescent="0.25">
      <c r="A76" s="47" t="s">
        <v>377</v>
      </c>
      <c r="B76" s="48" t="s">
        <v>378</v>
      </c>
      <c r="C76" s="49">
        <v>0</v>
      </c>
      <c r="D76" s="49">
        <v>4731493633978</v>
      </c>
      <c r="E76" s="49">
        <v>0</v>
      </c>
      <c r="F76" s="49">
        <v>1831766209225</v>
      </c>
      <c r="G76" s="239">
        <v>0</v>
      </c>
      <c r="H76" s="239"/>
      <c r="I76" s="12">
        <v>6563259843203</v>
      </c>
    </row>
    <row r="77" spans="1:9" ht="25.5" x14ac:dyDescent="0.25">
      <c r="A77" s="43" t="s">
        <v>379</v>
      </c>
      <c r="B77" s="44" t="s">
        <v>380</v>
      </c>
      <c r="C77" s="45">
        <v>2187690701838</v>
      </c>
      <c r="D77" s="45">
        <v>0</v>
      </c>
      <c r="E77" s="45">
        <v>702310538971</v>
      </c>
      <c r="F77" s="45">
        <v>0</v>
      </c>
      <c r="G77" s="238">
        <v>2890001240809</v>
      </c>
      <c r="H77" s="238"/>
      <c r="I77" s="46">
        <v>0</v>
      </c>
    </row>
    <row r="78" spans="1:9" ht="25.5" x14ac:dyDescent="0.25">
      <c r="A78" s="47" t="s">
        <v>381</v>
      </c>
      <c r="B78" s="48" t="s">
        <v>382</v>
      </c>
      <c r="C78" s="49">
        <v>2187690701838</v>
      </c>
      <c r="D78" s="49">
        <v>0</v>
      </c>
      <c r="E78" s="49">
        <v>702310538971</v>
      </c>
      <c r="F78" s="49">
        <v>0</v>
      </c>
      <c r="G78" s="239">
        <v>2890001240809</v>
      </c>
      <c r="H78" s="239"/>
      <c r="I78" s="12">
        <v>0</v>
      </c>
    </row>
    <row r="79" spans="1:9" ht="16.5" customHeight="1" x14ac:dyDescent="0.25">
      <c r="A79" s="43" t="s">
        <v>383</v>
      </c>
      <c r="B79" s="44" t="s">
        <v>384</v>
      </c>
      <c r="C79" s="45">
        <v>0</v>
      </c>
      <c r="D79" s="45">
        <v>6349942175073</v>
      </c>
      <c r="E79" s="45">
        <v>0</v>
      </c>
      <c r="F79" s="45">
        <v>0</v>
      </c>
      <c r="G79" s="238">
        <v>0</v>
      </c>
      <c r="H79" s="238"/>
      <c r="I79" s="46">
        <v>6349942175073</v>
      </c>
    </row>
    <row r="80" spans="1:9" ht="16.5" customHeight="1" x14ac:dyDescent="0.25">
      <c r="A80" s="47" t="s">
        <v>385</v>
      </c>
      <c r="B80" s="48" t="s">
        <v>386</v>
      </c>
      <c r="C80" s="49">
        <v>0</v>
      </c>
      <c r="D80" s="49">
        <v>3339276468277</v>
      </c>
      <c r="E80" s="49">
        <v>0</v>
      </c>
      <c r="F80" s="49">
        <v>0</v>
      </c>
      <c r="G80" s="239">
        <v>0</v>
      </c>
      <c r="H80" s="239"/>
      <c r="I80" s="12">
        <v>3339276468277</v>
      </c>
    </row>
    <row r="81" spans="1:9" ht="16.5" customHeight="1" x14ac:dyDescent="0.25">
      <c r="A81" s="47" t="s">
        <v>387</v>
      </c>
      <c r="B81" s="48" t="s">
        <v>388</v>
      </c>
      <c r="C81" s="49">
        <v>0</v>
      </c>
      <c r="D81" s="49">
        <v>3010665706796</v>
      </c>
      <c r="E81" s="49">
        <v>0</v>
      </c>
      <c r="F81" s="49">
        <v>0</v>
      </c>
      <c r="G81" s="239">
        <v>0</v>
      </c>
      <c r="H81" s="239"/>
      <c r="I81" s="12">
        <v>3010665706796</v>
      </c>
    </row>
    <row r="82" spans="1:9" ht="16.5" customHeight="1" x14ac:dyDescent="0.25">
      <c r="A82" s="43" t="s">
        <v>389</v>
      </c>
      <c r="B82" s="44" t="s">
        <v>390</v>
      </c>
      <c r="C82" s="45">
        <v>0</v>
      </c>
      <c r="D82" s="45">
        <v>0</v>
      </c>
      <c r="E82" s="45">
        <v>324162626686533</v>
      </c>
      <c r="F82" s="45">
        <v>324400326143174</v>
      </c>
      <c r="G82" s="238">
        <v>348802511037</v>
      </c>
      <c r="H82" s="238"/>
      <c r="I82" s="46">
        <v>586501967678</v>
      </c>
    </row>
    <row r="83" spans="1:9" ht="16.5" customHeight="1" x14ac:dyDescent="0.25">
      <c r="A83" s="43" t="s">
        <v>391</v>
      </c>
      <c r="B83" s="44" t="s">
        <v>392</v>
      </c>
      <c r="C83" s="45">
        <v>0</v>
      </c>
      <c r="D83" s="45">
        <v>0</v>
      </c>
      <c r="E83" s="45">
        <v>0</v>
      </c>
      <c r="F83" s="45">
        <v>586501967678</v>
      </c>
      <c r="G83" s="238">
        <v>0</v>
      </c>
      <c r="H83" s="238"/>
      <c r="I83" s="46">
        <v>586501967678</v>
      </c>
    </row>
    <row r="84" spans="1:9" ht="16.5" customHeight="1" x14ac:dyDescent="0.25">
      <c r="A84" s="43" t="s">
        <v>393</v>
      </c>
      <c r="B84" s="44" t="s">
        <v>394</v>
      </c>
      <c r="C84" s="45">
        <v>0</v>
      </c>
      <c r="D84" s="45">
        <v>0</v>
      </c>
      <c r="E84" s="45">
        <v>0</v>
      </c>
      <c r="F84" s="45">
        <v>586501967678</v>
      </c>
      <c r="G84" s="238">
        <v>0</v>
      </c>
      <c r="H84" s="238"/>
      <c r="I84" s="46">
        <v>586501967678</v>
      </c>
    </row>
    <row r="85" spans="1:9" ht="16.5" customHeight="1" x14ac:dyDescent="0.25">
      <c r="A85" s="47" t="s">
        <v>395</v>
      </c>
      <c r="B85" s="48" t="s">
        <v>396</v>
      </c>
      <c r="C85" s="49">
        <v>0</v>
      </c>
      <c r="D85" s="49">
        <v>0</v>
      </c>
      <c r="E85" s="49">
        <v>0</v>
      </c>
      <c r="F85" s="49">
        <v>284036214347</v>
      </c>
      <c r="G85" s="239">
        <v>0</v>
      </c>
      <c r="H85" s="239"/>
      <c r="I85" s="12">
        <v>284036214347</v>
      </c>
    </row>
    <row r="86" spans="1:9" ht="16.5" customHeight="1" x14ac:dyDescent="0.25">
      <c r="A86" s="47" t="s">
        <v>397</v>
      </c>
      <c r="B86" s="48" t="s">
        <v>398</v>
      </c>
      <c r="C86" s="49">
        <v>0</v>
      </c>
      <c r="D86" s="49">
        <v>0</v>
      </c>
      <c r="E86" s="49">
        <v>0</v>
      </c>
      <c r="F86" s="49">
        <v>289877671862</v>
      </c>
      <c r="G86" s="239">
        <v>0</v>
      </c>
      <c r="H86" s="239"/>
      <c r="I86" s="12">
        <v>289877671862</v>
      </c>
    </row>
    <row r="87" spans="1:9" ht="25.5" x14ac:dyDescent="0.25">
      <c r="A87" s="47" t="s">
        <v>399</v>
      </c>
      <c r="B87" s="48" t="s">
        <v>400</v>
      </c>
      <c r="C87" s="49">
        <v>0</v>
      </c>
      <c r="D87" s="49">
        <v>0</v>
      </c>
      <c r="E87" s="49">
        <v>0</v>
      </c>
      <c r="F87" s="49">
        <v>12588081469</v>
      </c>
      <c r="G87" s="239">
        <v>0</v>
      </c>
      <c r="H87" s="239"/>
      <c r="I87" s="12">
        <v>12588081469</v>
      </c>
    </row>
    <row r="88" spans="1:9" ht="25.5" x14ac:dyDescent="0.25">
      <c r="A88" s="43" t="s">
        <v>401</v>
      </c>
      <c r="B88" s="44" t="s">
        <v>402</v>
      </c>
      <c r="C88" s="45">
        <v>0</v>
      </c>
      <c r="D88" s="45">
        <v>0</v>
      </c>
      <c r="E88" s="45">
        <v>324162626686533</v>
      </c>
      <c r="F88" s="45">
        <v>323813824175496</v>
      </c>
      <c r="G88" s="238">
        <v>348802511037</v>
      </c>
      <c r="H88" s="238"/>
      <c r="I88" s="46">
        <v>0</v>
      </c>
    </row>
    <row r="89" spans="1:9" ht="25.5" x14ac:dyDescent="0.25">
      <c r="A89" s="43" t="s">
        <v>403</v>
      </c>
      <c r="B89" s="44" t="s">
        <v>404</v>
      </c>
      <c r="C89" s="45">
        <v>0</v>
      </c>
      <c r="D89" s="45">
        <v>0</v>
      </c>
      <c r="E89" s="45">
        <v>324162626686533</v>
      </c>
      <c r="F89" s="45">
        <v>323813824175496</v>
      </c>
      <c r="G89" s="238">
        <v>348802511037</v>
      </c>
      <c r="H89" s="238"/>
      <c r="I89" s="46">
        <v>0</v>
      </c>
    </row>
    <row r="90" spans="1:9" ht="25.5" x14ac:dyDescent="0.25">
      <c r="A90" s="43" t="s">
        <v>405</v>
      </c>
      <c r="B90" s="44" t="s">
        <v>406</v>
      </c>
      <c r="C90" s="45">
        <v>0</v>
      </c>
      <c r="D90" s="45">
        <v>0</v>
      </c>
      <c r="E90" s="45">
        <v>324162626686533</v>
      </c>
      <c r="F90" s="45">
        <v>323813824175496</v>
      </c>
      <c r="G90" s="238">
        <v>348802511037</v>
      </c>
      <c r="H90" s="238"/>
      <c r="I90" s="46">
        <v>0</v>
      </c>
    </row>
    <row r="91" spans="1:9" ht="25.5" x14ac:dyDescent="0.25">
      <c r="A91" s="47" t="s">
        <v>407</v>
      </c>
      <c r="B91" s="48" t="s">
        <v>408</v>
      </c>
      <c r="C91" s="49">
        <v>0</v>
      </c>
      <c r="D91" s="49">
        <v>0</v>
      </c>
      <c r="E91" s="49">
        <v>324162626686533</v>
      </c>
      <c r="F91" s="49">
        <v>323813824175496</v>
      </c>
      <c r="G91" s="239">
        <v>348802511037</v>
      </c>
      <c r="H91" s="239"/>
      <c r="I91" s="12">
        <v>0</v>
      </c>
    </row>
    <row r="92" spans="1:9" ht="16.5" customHeight="1" x14ac:dyDescent="0.25">
      <c r="A92" s="43" t="s">
        <v>409</v>
      </c>
      <c r="B92" s="44" t="s">
        <v>410</v>
      </c>
      <c r="C92" s="45">
        <v>0</v>
      </c>
      <c r="D92" s="45">
        <v>0</v>
      </c>
      <c r="E92" s="45">
        <v>23100000</v>
      </c>
      <c r="F92" s="45">
        <v>25948247281</v>
      </c>
      <c r="G92" s="238">
        <v>0</v>
      </c>
      <c r="H92" s="238"/>
      <c r="I92" s="46">
        <v>25925147281</v>
      </c>
    </row>
    <row r="93" spans="1:9" ht="25.5" x14ac:dyDescent="0.25">
      <c r="A93" s="43" t="s">
        <v>411</v>
      </c>
      <c r="B93" s="44" t="s">
        <v>412</v>
      </c>
      <c r="C93" s="45">
        <v>0</v>
      </c>
      <c r="D93" s="45">
        <v>0</v>
      </c>
      <c r="E93" s="45">
        <v>23100000</v>
      </c>
      <c r="F93" s="45">
        <v>25851068800</v>
      </c>
      <c r="G93" s="238">
        <v>0</v>
      </c>
      <c r="H93" s="238"/>
      <c r="I93" s="46">
        <v>25827968800</v>
      </c>
    </row>
    <row r="94" spans="1:9" ht="25.5" x14ac:dyDescent="0.25">
      <c r="A94" s="43" t="s">
        <v>413</v>
      </c>
      <c r="B94" s="44" t="s">
        <v>414</v>
      </c>
      <c r="C94" s="45">
        <v>0</v>
      </c>
      <c r="D94" s="45">
        <v>0</v>
      </c>
      <c r="E94" s="45">
        <v>23100000</v>
      </c>
      <c r="F94" s="45">
        <v>25851068800</v>
      </c>
      <c r="G94" s="238">
        <v>0</v>
      </c>
      <c r="H94" s="238"/>
      <c r="I94" s="46">
        <v>25827968800</v>
      </c>
    </row>
    <row r="95" spans="1:9" ht="25.5" x14ac:dyDescent="0.25">
      <c r="A95" s="47" t="s">
        <v>415</v>
      </c>
      <c r="B95" s="48" t="s">
        <v>416</v>
      </c>
      <c r="C95" s="49">
        <v>0</v>
      </c>
      <c r="D95" s="49">
        <v>0</v>
      </c>
      <c r="E95" s="49">
        <v>23100000</v>
      </c>
      <c r="F95" s="49">
        <v>25851068800</v>
      </c>
      <c r="G95" s="239">
        <v>0</v>
      </c>
      <c r="H95" s="239"/>
      <c r="I95" s="12">
        <v>25827968800</v>
      </c>
    </row>
    <row r="96" spans="1:9" ht="25.5" x14ac:dyDescent="0.25">
      <c r="A96" s="47" t="s">
        <v>417</v>
      </c>
      <c r="B96" s="48" t="s">
        <v>418</v>
      </c>
      <c r="C96" s="49">
        <v>0</v>
      </c>
      <c r="D96" s="49">
        <v>0</v>
      </c>
      <c r="E96" s="49">
        <v>0</v>
      </c>
      <c r="F96" s="49">
        <v>97178481</v>
      </c>
      <c r="G96" s="239">
        <v>0</v>
      </c>
      <c r="H96" s="239"/>
      <c r="I96" s="12">
        <v>97178481</v>
      </c>
    </row>
    <row r="97" spans="1:9" ht="25.5" x14ac:dyDescent="0.25">
      <c r="A97" s="43" t="s">
        <v>419</v>
      </c>
      <c r="B97" s="44" t="s">
        <v>420</v>
      </c>
      <c r="C97" s="45">
        <v>0</v>
      </c>
      <c r="D97" s="45">
        <v>0</v>
      </c>
      <c r="E97" s="45">
        <v>872974168727</v>
      </c>
      <c r="F97" s="45">
        <v>768947038829</v>
      </c>
      <c r="G97" s="238">
        <v>104027129898</v>
      </c>
      <c r="H97" s="238"/>
      <c r="I97" s="46">
        <v>0</v>
      </c>
    </row>
    <row r="98" spans="1:9" ht="16.5" customHeight="1" x14ac:dyDescent="0.25">
      <c r="A98" s="43" t="s">
        <v>421</v>
      </c>
      <c r="B98" s="44" t="s">
        <v>422</v>
      </c>
      <c r="C98" s="45">
        <v>0</v>
      </c>
      <c r="D98" s="45">
        <v>0</v>
      </c>
      <c r="E98" s="45">
        <v>68489552936</v>
      </c>
      <c r="F98" s="45">
        <v>0</v>
      </c>
      <c r="G98" s="238">
        <v>68489552936</v>
      </c>
      <c r="H98" s="238"/>
      <c r="I98" s="46">
        <v>0</v>
      </c>
    </row>
    <row r="99" spans="1:9" ht="16.5" customHeight="1" x14ac:dyDescent="0.25">
      <c r="A99" s="43" t="s">
        <v>423</v>
      </c>
      <c r="B99" s="44" t="s">
        <v>424</v>
      </c>
      <c r="C99" s="45">
        <v>0</v>
      </c>
      <c r="D99" s="45">
        <v>0</v>
      </c>
      <c r="E99" s="45">
        <v>68489552936</v>
      </c>
      <c r="F99" s="45">
        <v>0</v>
      </c>
      <c r="G99" s="238">
        <v>68489552936</v>
      </c>
      <c r="H99" s="238"/>
      <c r="I99" s="46">
        <v>0</v>
      </c>
    </row>
    <row r="100" spans="1:9" ht="16.5" customHeight="1" x14ac:dyDescent="0.25">
      <c r="A100" s="47" t="s">
        <v>425</v>
      </c>
      <c r="B100" s="48" t="s">
        <v>426</v>
      </c>
      <c r="C100" s="49">
        <v>0</v>
      </c>
      <c r="D100" s="49">
        <v>0</v>
      </c>
      <c r="E100" s="49">
        <v>60073005740</v>
      </c>
      <c r="F100" s="49">
        <v>0</v>
      </c>
      <c r="G100" s="239">
        <v>60073005740</v>
      </c>
      <c r="H100" s="239"/>
      <c r="I100" s="12">
        <v>0</v>
      </c>
    </row>
    <row r="101" spans="1:9" ht="16.5" customHeight="1" x14ac:dyDescent="0.25">
      <c r="A101" s="47" t="s">
        <v>427</v>
      </c>
      <c r="B101" s="48" t="s">
        <v>428</v>
      </c>
      <c r="C101" s="49">
        <v>0</v>
      </c>
      <c r="D101" s="49">
        <v>0</v>
      </c>
      <c r="E101" s="49">
        <v>70490727</v>
      </c>
      <c r="F101" s="49">
        <v>0</v>
      </c>
      <c r="G101" s="239">
        <v>70490727</v>
      </c>
      <c r="H101" s="239"/>
      <c r="I101" s="12">
        <v>0</v>
      </c>
    </row>
    <row r="102" spans="1:9" ht="25.5" x14ac:dyDescent="0.25">
      <c r="A102" s="47" t="s">
        <v>429</v>
      </c>
      <c r="B102" s="48" t="s">
        <v>430</v>
      </c>
      <c r="C102" s="49">
        <v>0</v>
      </c>
      <c r="D102" s="49">
        <v>0</v>
      </c>
      <c r="E102" s="49">
        <v>8346056469</v>
      </c>
      <c r="F102" s="49">
        <v>0</v>
      </c>
      <c r="G102" s="239">
        <v>8346056469</v>
      </c>
      <c r="H102" s="239"/>
      <c r="I102" s="12">
        <v>0</v>
      </c>
    </row>
    <row r="103" spans="1:9" ht="25.5" x14ac:dyDescent="0.25">
      <c r="A103" s="43" t="s">
        <v>431</v>
      </c>
      <c r="B103" s="44" t="s">
        <v>432</v>
      </c>
      <c r="C103" s="45">
        <v>0</v>
      </c>
      <c r="D103" s="45">
        <v>0</v>
      </c>
      <c r="E103" s="45">
        <v>804484615791</v>
      </c>
      <c r="F103" s="45">
        <v>768947038829</v>
      </c>
      <c r="G103" s="238">
        <v>35537576962</v>
      </c>
      <c r="H103" s="238"/>
      <c r="I103" s="46">
        <v>0</v>
      </c>
    </row>
    <row r="104" spans="1:9" ht="25.5" x14ac:dyDescent="0.25">
      <c r="A104" s="43" t="s">
        <v>433</v>
      </c>
      <c r="B104" s="44" t="s">
        <v>434</v>
      </c>
      <c r="C104" s="45">
        <v>0</v>
      </c>
      <c r="D104" s="45">
        <v>0</v>
      </c>
      <c r="E104" s="45">
        <v>804484615791</v>
      </c>
      <c r="F104" s="45">
        <v>768947038829</v>
      </c>
      <c r="G104" s="238">
        <v>35537576962</v>
      </c>
      <c r="H104" s="238"/>
      <c r="I104" s="46">
        <v>0</v>
      </c>
    </row>
    <row r="105" spans="1:9" ht="25.5" x14ac:dyDescent="0.25">
      <c r="A105" s="43" t="s">
        <v>435</v>
      </c>
      <c r="B105" s="44" t="s">
        <v>436</v>
      </c>
      <c r="C105" s="45">
        <v>0</v>
      </c>
      <c r="D105" s="45">
        <v>0</v>
      </c>
      <c r="E105" s="45">
        <v>804484615791</v>
      </c>
      <c r="F105" s="45">
        <v>768947038829</v>
      </c>
      <c r="G105" s="238">
        <v>35537576962</v>
      </c>
      <c r="H105" s="238"/>
      <c r="I105" s="46">
        <v>0</v>
      </c>
    </row>
    <row r="106" spans="1:9" ht="25.5" x14ac:dyDescent="0.25">
      <c r="A106" s="47" t="s">
        <v>437</v>
      </c>
      <c r="B106" s="48" t="s">
        <v>438</v>
      </c>
      <c r="C106" s="49">
        <v>0</v>
      </c>
      <c r="D106" s="49">
        <v>0</v>
      </c>
      <c r="E106" s="49">
        <v>804484615791</v>
      </c>
      <c r="F106" s="49">
        <v>768947038829</v>
      </c>
      <c r="G106" s="239">
        <v>35537576962</v>
      </c>
      <c r="H106" s="239"/>
      <c r="I106" s="12">
        <v>0</v>
      </c>
    </row>
    <row r="107" spans="1:9" ht="25.5" x14ac:dyDescent="0.25">
      <c r="A107" s="43" t="s">
        <v>439</v>
      </c>
      <c r="B107" s="44" t="s">
        <v>440</v>
      </c>
      <c r="C107" s="45">
        <v>0</v>
      </c>
      <c r="D107" s="45">
        <v>0</v>
      </c>
      <c r="E107" s="45">
        <v>2425642935</v>
      </c>
      <c r="F107" s="45">
        <v>0</v>
      </c>
      <c r="G107" s="238">
        <v>2425642935</v>
      </c>
      <c r="H107" s="238"/>
      <c r="I107" s="46">
        <v>0</v>
      </c>
    </row>
    <row r="108" spans="1:9" ht="25.5" x14ac:dyDescent="0.25">
      <c r="A108" s="43" t="s">
        <v>441</v>
      </c>
      <c r="B108" s="44" t="s">
        <v>442</v>
      </c>
      <c r="C108" s="45">
        <v>0</v>
      </c>
      <c r="D108" s="45">
        <v>0</v>
      </c>
      <c r="E108" s="45">
        <v>2425642935</v>
      </c>
      <c r="F108" s="45">
        <v>0</v>
      </c>
      <c r="G108" s="238">
        <v>2425642935</v>
      </c>
      <c r="H108" s="238"/>
      <c r="I108" s="46">
        <v>0</v>
      </c>
    </row>
    <row r="109" spans="1:9" ht="25.5" x14ac:dyDescent="0.25">
      <c r="A109" s="47" t="s">
        <v>443</v>
      </c>
      <c r="B109" s="48" t="s">
        <v>444</v>
      </c>
      <c r="C109" s="49">
        <v>0</v>
      </c>
      <c r="D109" s="49">
        <v>0</v>
      </c>
      <c r="E109" s="49">
        <v>2425642935</v>
      </c>
      <c r="F109" s="49">
        <v>0</v>
      </c>
      <c r="G109" s="239">
        <v>2425642935</v>
      </c>
      <c r="H109" s="239"/>
      <c r="I109" s="12">
        <v>0</v>
      </c>
    </row>
    <row r="110" spans="1:9" ht="16.5" customHeight="1" x14ac:dyDescent="0.25">
      <c r="A110" s="43" t="s">
        <v>445</v>
      </c>
      <c r="B110" s="44" t="s">
        <v>446</v>
      </c>
      <c r="C110" s="45">
        <v>0</v>
      </c>
      <c r="D110" s="45">
        <v>0</v>
      </c>
      <c r="E110" s="45">
        <v>50963658586</v>
      </c>
      <c r="F110" s="45">
        <v>0</v>
      </c>
      <c r="G110" s="238">
        <v>50963658586</v>
      </c>
      <c r="H110" s="238"/>
      <c r="I110" s="46">
        <v>0</v>
      </c>
    </row>
    <row r="111" spans="1:9" ht="16.5" customHeight="1" x14ac:dyDescent="0.25">
      <c r="A111" s="47" t="s">
        <v>447</v>
      </c>
      <c r="B111" s="48" t="s">
        <v>448</v>
      </c>
      <c r="C111" s="49">
        <v>0</v>
      </c>
      <c r="D111" s="49">
        <v>0</v>
      </c>
      <c r="E111" s="49">
        <v>39291968275</v>
      </c>
      <c r="F111" s="49">
        <v>0</v>
      </c>
      <c r="G111" s="239">
        <v>39291968275</v>
      </c>
      <c r="H111" s="239"/>
      <c r="I111" s="12">
        <v>0</v>
      </c>
    </row>
    <row r="112" spans="1:9" ht="16.5" customHeight="1" x14ac:dyDescent="0.25">
      <c r="A112" s="43" t="s">
        <v>449</v>
      </c>
      <c r="B112" s="44" t="s">
        <v>450</v>
      </c>
      <c r="C112" s="45">
        <v>0</v>
      </c>
      <c r="D112" s="45">
        <v>0</v>
      </c>
      <c r="E112" s="45">
        <v>1300855009</v>
      </c>
      <c r="F112" s="45">
        <v>0</v>
      </c>
      <c r="G112" s="238">
        <v>1300855009</v>
      </c>
      <c r="H112" s="238"/>
      <c r="I112" s="46">
        <v>0</v>
      </c>
    </row>
    <row r="113" spans="1:9" ht="16.5" customHeight="1" x14ac:dyDescent="0.25">
      <c r="A113" s="47" t="s">
        <v>451</v>
      </c>
      <c r="B113" s="48" t="s">
        <v>452</v>
      </c>
      <c r="C113" s="49">
        <v>0</v>
      </c>
      <c r="D113" s="49">
        <v>0</v>
      </c>
      <c r="E113" s="49">
        <v>982299209</v>
      </c>
      <c r="F113" s="49">
        <v>0</v>
      </c>
      <c r="G113" s="239">
        <v>982299209</v>
      </c>
      <c r="H113" s="239"/>
      <c r="I113" s="12">
        <v>0</v>
      </c>
    </row>
    <row r="114" spans="1:9" ht="25.5" x14ac:dyDescent="0.25">
      <c r="A114" s="47" t="s">
        <v>453</v>
      </c>
      <c r="B114" s="48" t="s">
        <v>454</v>
      </c>
      <c r="C114" s="49">
        <v>0</v>
      </c>
      <c r="D114" s="49">
        <v>0</v>
      </c>
      <c r="E114" s="49">
        <v>12800000</v>
      </c>
      <c r="F114" s="49">
        <v>0</v>
      </c>
      <c r="G114" s="239">
        <v>12800000</v>
      </c>
      <c r="H114" s="239"/>
      <c r="I114" s="12">
        <v>0</v>
      </c>
    </row>
    <row r="115" spans="1:9" ht="16.5" customHeight="1" x14ac:dyDescent="0.25">
      <c r="A115" s="47" t="s">
        <v>455</v>
      </c>
      <c r="B115" s="48" t="s">
        <v>456</v>
      </c>
      <c r="C115" s="49">
        <v>0</v>
      </c>
      <c r="D115" s="49">
        <v>0</v>
      </c>
      <c r="E115" s="49">
        <v>271755800</v>
      </c>
      <c r="F115" s="49">
        <v>0</v>
      </c>
      <c r="G115" s="239">
        <v>271755800</v>
      </c>
      <c r="H115" s="239"/>
      <c r="I115" s="12">
        <v>0</v>
      </c>
    </row>
    <row r="116" spans="1:9" ht="25.5" x14ac:dyDescent="0.25">
      <c r="A116" s="47" t="s">
        <v>457</v>
      </c>
      <c r="B116" s="48" t="s">
        <v>458</v>
      </c>
      <c r="C116" s="49">
        <v>0</v>
      </c>
      <c r="D116" s="49">
        <v>0</v>
      </c>
      <c r="E116" s="49">
        <v>10500000</v>
      </c>
      <c r="F116" s="49">
        <v>0</v>
      </c>
      <c r="G116" s="239">
        <v>10500000</v>
      </c>
      <c r="H116" s="239"/>
      <c r="I116" s="12">
        <v>0</v>
      </c>
    </row>
    <row r="117" spans="1:9" ht="25.5" x14ac:dyDescent="0.25">
      <c r="A117" s="47" t="s">
        <v>459</v>
      </c>
      <c r="B117" s="48" t="s">
        <v>460</v>
      </c>
      <c r="C117" s="49">
        <v>0</v>
      </c>
      <c r="D117" s="49">
        <v>0</v>
      </c>
      <c r="E117" s="49">
        <v>23500000</v>
      </c>
      <c r="F117" s="49">
        <v>0</v>
      </c>
      <c r="G117" s="239">
        <v>23500000</v>
      </c>
      <c r="H117" s="239"/>
      <c r="I117" s="12">
        <v>0</v>
      </c>
    </row>
    <row r="118" spans="1:9" ht="16.5" customHeight="1" x14ac:dyDescent="0.25">
      <c r="A118" s="47" t="s">
        <v>461</v>
      </c>
      <c r="B118" s="48" t="s">
        <v>462</v>
      </c>
      <c r="C118" s="49">
        <v>0</v>
      </c>
      <c r="D118" s="49">
        <v>0</v>
      </c>
      <c r="E118" s="49">
        <v>2161058256</v>
      </c>
      <c r="F118" s="49">
        <v>0</v>
      </c>
      <c r="G118" s="239">
        <v>2161058256</v>
      </c>
      <c r="H118" s="239"/>
      <c r="I118" s="12">
        <v>0</v>
      </c>
    </row>
    <row r="119" spans="1:9" ht="16.5" customHeight="1" x14ac:dyDescent="0.25">
      <c r="A119" s="47" t="s">
        <v>463</v>
      </c>
      <c r="B119" s="48" t="s">
        <v>464</v>
      </c>
      <c r="C119" s="49">
        <v>0</v>
      </c>
      <c r="D119" s="49">
        <v>0</v>
      </c>
      <c r="E119" s="49">
        <v>1080529129</v>
      </c>
      <c r="F119" s="49">
        <v>0</v>
      </c>
      <c r="G119" s="239">
        <v>1080529129</v>
      </c>
      <c r="H119" s="239"/>
      <c r="I119" s="12">
        <v>0</v>
      </c>
    </row>
    <row r="120" spans="1:9" ht="16.5" customHeight="1" x14ac:dyDescent="0.25">
      <c r="A120" s="47" t="s">
        <v>465</v>
      </c>
      <c r="B120" s="48" t="s">
        <v>466</v>
      </c>
      <c r="C120" s="49">
        <v>0</v>
      </c>
      <c r="D120" s="49">
        <v>0</v>
      </c>
      <c r="E120" s="49">
        <v>22532258</v>
      </c>
      <c r="F120" s="49">
        <v>0</v>
      </c>
      <c r="G120" s="239">
        <v>22532258</v>
      </c>
      <c r="H120" s="239"/>
      <c r="I120" s="12">
        <v>0</v>
      </c>
    </row>
    <row r="121" spans="1:9" ht="25.5" x14ac:dyDescent="0.25">
      <c r="A121" s="43" t="s">
        <v>467</v>
      </c>
      <c r="B121" s="44" t="s">
        <v>468</v>
      </c>
      <c r="C121" s="45">
        <v>0</v>
      </c>
      <c r="D121" s="45">
        <v>0</v>
      </c>
      <c r="E121" s="45">
        <v>6988037183</v>
      </c>
      <c r="F121" s="45">
        <v>0</v>
      </c>
      <c r="G121" s="238">
        <v>6988037183</v>
      </c>
      <c r="H121" s="238"/>
      <c r="I121" s="46">
        <v>0</v>
      </c>
    </row>
    <row r="122" spans="1:9" ht="16.5" customHeight="1" x14ac:dyDescent="0.25">
      <c r="A122" s="47" t="s">
        <v>469</v>
      </c>
      <c r="B122" s="48" t="s">
        <v>470</v>
      </c>
      <c r="C122" s="49">
        <v>0</v>
      </c>
      <c r="D122" s="49">
        <v>0</v>
      </c>
      <c r="E122" s="49">
        <v>30000000</v>
      </c>
      <c r="F122" s="49">
        <v>0</v>
      </c>
      <c r="G122" s="239">
        <v>30000000</v>
      </c>
      <c r="H122" s="239"/>
      <c r="I122" s="12">
        <v>0</v>
      </c>
    </row>
    <row r="123" spans="1:9" ht="25.5" x14ac:dyDescent="0.25">
      <c r="A123" s="47" t="s">
        <v>471</v>
      </c>
      <c r="B123" s="48" t="s">
        <v>472</v>
      </c>
      <c r="C123" s="49">
        <v>0</v>
      </c>
      <c r="D123" s="49">
        <v>0</v>
      </c>
      <c r="E123" s="49">
        <v>2455748019</v>
      </c>
      <c r="F123" s="49">
        <v>0</v>
      </c>
      <c r="G123" s="239">
        <v>2455748019</v>
      </c>
      <c r="H123" s="239"/>
      <c r="I123" s="12">
        <v>0</v>
      </c>
    </row>
    <row r="124" spans="1:9" ht="25.5" x14ac:dyDescent="0.25">
      <c r="A124" s="47" t="s">
        <v>473</v>
      </c>
      <c r="B124" s="48" t="s">
        <v>474</v>
      </c>
      <c r="C124" s="49">
        <v>0</v>
      </c>
      <c r="D124" s="49">
        <v>0</v>
      </c>
      <c r="E124" s="49">
        <v>1964598414</v>
      </c>
      <c r="F124" s="49">
        <v>0</v>
      </c>
      <c r="G124" s="239">
        <v>1964598414</v>
      </c>
      <c r="H124" s="239"/>
      <c r="I124" s="12">
        <v>0</v>
      </c>
    </row>
    <row r="125" spans="1:9" ht="16.5" customHeight="1" x14ac:dyDescent="0.25">
      <c r="A125" s="47" t="s">
        <v>475</v>
      </c>
      <c r="B125" s="48" t="s">
        <v>476</v>
      </c>
      <c r="C125" s="49">
        <v>0</v>
      </c>
      <c r="D125" s="49">
        <v>0</v>
      </c>
      <c r="E125" s="49">
        <v>2537690750</v>
      </c>
      <c r="F125" s="49">
        <v>0</v>
      </c>
      <c r="G125" s="239">
        <v>2537690750</v>
      </c>
      <c r="H125" s="239"/>
      <c r="I125" s="12">
        <v>0</v>
      </c>
    </row>
    <row r="126" spans="1:9" ht="25.5" x14ac:dyDescent="0.25">
      <c r="A126" s="43" t="s">
        <v>477</v>
      </c>
      <c r="B126" s="44" t="s">
        <v>478</v>
      </c>
      <c r="C126" s="45">
        <v>0</v>
      </c>
      <c r="D126" s="45">
        <v>0</v>
      </c>
      <c r="E126" s="45">
        <v>39891559</v>
      </c>
      <c r="F126" s="45">
        <v>0</v>
      </c>
      <c r="G126" s="238">
        <v>39891559</v>
      </c>
      <c r="H126" s="238"/>
      <c r="I126" s="46">
        <v>0</v>
      </c>
    </row>
    <row r="127" spans="1:9" ht="16.5" customHeight="1" x14ac:dyDescent="0.25">
      <c r="A127" s="47" t="s">
        <v>479</v>
      </c>
      <c r="B127" s="48" t="s">
        <v>480</v>
      </c>
      <c r="C127" s="49">
        <v>0</v>
      </c>
      <c r="D127" s="49">
        <v>0</v>
      </c>
      <c r="E127" s="49">
        <v>39891559</v>
      </c>
      <c r="F127" s="49">
        <v>0</v>
      </c>
      <c r="G127" s="239">
        <v>39891559</v>
      </c>
      <c r="H127" s="239"/>
      <c r="I127" s="12">
        <v>0</v>
      </c>
    </row>
    <row r="128" spans="1:9" ht="16.5" customHeight="1" x14ac:dyDescent="0.25">
      <c r="A128" s="47" t="s">
        <v>481</v>
      </c>
      <c r="B128" s="48" t="s">
        <v>482</v>
      </c>
      <c r="C128" s="49">
        <v>0</v>
      </c>
      <c r="D128" s="49">
        <v>0</v>
      </c>
      <c r="E128" s="49">
        <v>55602746</v>
      </c>
      <c r="F128" s="49">
        <v>0</v>
      </c>
      <c r="G128" s="239">
        <v>55602746</v>
      </c>
      <c r="H128" s="239"/>
      <c r="I128" s="12">
        <v>0</v>
      </c>
    </row>
    <row r="129" spans="1:9" ht="16.5" customHeight="1" x14ac:dyDescent="0.25">
      <c r="A129" s="43" t="s">
        <v>483</v>
      </c>
      <c r="B129" s="44" t="s">
        <v>484</v>
      </c>
      <c r="C129" s="45">
        <v>0</v>
      </c>
      <c r="D129" s="45">
        <v>0</v>
      </c>
      <c r="E129" s="45">
        <v>23184171</v>
      </c>
      <c r="F129" s="45">
        <v>0</v>
      </c>
      <c r="G129" s="238">
        <v>23184171</v>
      </c>
      <c r="H129" s="238"/>
      <c r="I129" s="46">
        <v>0</v>
      </c>
    </row>
    <row r="130" spans="1:9" ht="16.5" customHeight="1" x14ac:dyDescent="0.25">
      <c r="A130" s="47" t="s">
        <v>485</v>
      </c>
      <c r="B130" s="48" t="s">
        <v>486</v>
      </c>
      <c r="C130" s="49">
        <v>0</v>
      </c>
      <c r="D130" s="49">
        <v>0</v>
      </c>
      <c r="E130" s="49">
        <v>23184171</v>
      </c>
      <c r="F130" s="49">
        <v>0</v>
      </c>
      <c r="G130" s="239">
        <v>23184171</v>
      </c>
      <c r="H130" s="239"/>
      <c r="I130" s="12">
        <v>0</v>
      </c>
    </row>
    <row r="131" spans="1:9" ht="16.5" customHeight="1" x14ac:dyDescent="0.25">
      <c r="A131" s="50"/>
      <c r="B131" s="51" t="s">
        <v>493</v>
      </c>
      <c r="C131" s="52">
        <v>17522322337480</v>
      </c>
      <c r="D131" s="52">
        <v>17522322337480</v>
      </c>
      <c r="E131" s="52">
        <v>664267239891359</v>
      </c>
      <c r="F131" s="52">
        <v>664267239891359</v>
      </c>
      <c r="G131" s="243">
        <v>21188762574886</v>
      </c>
      <c r="H131" s="243"/>
      <c r="I131" s="53">
        <v>21188762574886</v>
      </c>
    </row>
    <row r="132" spans="1:9" ht="20.25" customHeight="1" x14ac:dyDescent="0.25">
      <c r="A132" s="194"/>
      <c r="B132" s="194"/>
      <c r="C132" s="194"/>
      <c r="D132" s="194"/>
      <c r="E132" s="194"/>
      <c r="F132" s="244" t="s">
        <v>494</v>
      </c>
      <c r="G132" s="244"/>
      <c r="H132" s="244"/>
      <c r="I132" s="244"/>
    </row>
    <row r="133" spans="1:9" ht="14.25" customHeight="1" x14ac:dyDescent="0.25">
      <c r="A133" s="241" t="s">
        <v>210</v>
      </c>
      <c r="B133" s="241"/>
      <c r="C133" s="194"/>
      <c r="D133" s="194"/>
      <c r="E133" s="194"/>
      <c r="F133" s="241" t="s">
        <v>495</v>
      </c>
      <c r="G133" s="241"/>
      <c r="H133" s="241"/>
      <c r="I133" s="241"/>
    </row>
    <row r="134" spans="1:9" ht="21.75" customHeight="1" x14ac:dyDescent="0.25">
      <c r="A134" s="242" t="s">
        <v>213</v>
      </c>
      <c r="B134" s="242"/>
      <c r="C134" s="194"/>
      <c r="D134" s="194"/>
      <c r="E134" s="194"/>
      <c r="F134" s="242" t="s">
        <v>213</v>
      </c>
      <c r="G134" s="242"/>
      <c r="H134" s="242"/>
      <c r="I134" s="242"/>
    </row>
  </sheetData>
  <mergeCells count="146">
    <mergeCell ref="A134:B134"/>
    <mergeCell ref="C134:E134"/>
    <mergeCell ref="F134:I134"/>
    <mergeCell ref="G131:H131"/>
    <mergeCell ref="A132:B132"/>
    <mergeCell ref="C132:E132"/>
    <mergeCell ref="F132:I132"/>
    <mergeCell ref="A133:B133"/>
    <mergeCell ref="C133:E133"/>
    <mergeCell ref="F133:I133"/>
    <mergeCell ref="G125:H125"/>
    <mergeCell ref="G126:H126"/>
    <mergeCell ref="G127:H127"/>
    <mergeCell ref="G128:H128"/>
    <mergeCell ref="G129:H129"/>
    <mergeCell ref="G130:H130"/>
    <mergeCell ref="G119:H119"/>
    <mergeCell ref="G120:H120"/>
    <mergeCell ref="G121:H121"/>
    <mergeCell ref="G122:H122"/>
    <mergeCell ref="G123:H123"/>
    <mergeCell ref="G124:H124"/>
    <mergeCell ref="G113:H113"/>
    <mergeCell ref="G114:H114"/>
    <mergeCell ref="G115:H115"/>
    <mergeCell ref="G116:H116"/>
    <mergeCell ref="G117:H117"/>
    <mergeCell ref="G118:H118"/>
    <mergeCell ref="G107:H107"/>
    <mergeCell ref="G108:H108"/>
    <mergeCell ref="G109:H109"/>
    <mergeCell ref="G110:H110"/>
    <mergeCell ref="G111:H111"/>
    <mergeCell ref="G112:H112"/>
    <mergeCell ref="G101:H101"/>
    <mergeCell ref="G102:H102"/>
    <mergeCell ref="G103:H103"/>
    <mergeCell ref="G104:H104"/>
    <mergeCell ref="G105:H105"/>
    <mergeCell ref="G106:H106"/>
    <mergeCell ref="G95:H95"/>
    <mergeCell ref="G96:H96"/>
    <mergeCell ref="G97:H97"/>
    <mergeCell ref="G98:H98"/>
    <mergeCell ref="G99:H99"/>
    <mergeCell ref="G100:H100"/>
    <mergeCell ref="G89:H89"/>
    <mergeCell ref="G90:H90"/>
    <mergeCell ref="G91:H91"/>
    <mergeCell ref="G92:H92"/>
    <mergeCell ref="G93:H93"/>
    <mergeCell ref="G94:H94"/>
    <mergeCell ref="G83:H83"/>
    <mergeCell ref="G84:H84"/>
    <mergeCell ref="G85:H85"/>
    <mergeCell ref="G86:H86"/>
    <mergeCell ref="G87:H87"/>
    <mergeCell ref="G88:H88"/>
    <mergeCell ref="G77:H77"/>
    <mergeCell ref="G78:H78"/>
    <mergeCell ref="G79:H79"/>
    <mergeCell ref="G80:H80"/>
    <mergeCell ref="G81:H81"/>
    <mergeCell ref="G82:H82"/>
    <mergeCell ref="G71:H71"/>
    <mergeCell ref="G72:H72"/>
    <mergeCell ref="G73:H73"/>
    <mergeCell ref="G74:H74"/>
    <mergeCell ref="G75:H75"/>
    <mergeCell ref="G76:H76"/>
    <mergeCell ref="G65:H65"/>
    <mergeCell ref="G66:H66"/>
    <mergeCell ref="G67:H67"/>
    <mergeCell ref="G68:H68"/>
    <mergeCell ref="G69:H69"/>
    <mergeCell ref="G70:H70"/>
    <mergeCell ref="G59:H59"/>
    <mergeCell ref="G60:H60"/>
    <mergeCell ref="G61:H61"/>
    <mergeCell ref="G62:H62"/>
    <mergeCell ref="G63:H63"/>
    <mergeCell ref="G64:H64"/>
    <mergeCell ref="G53:H53"/>
    <mergeCell ref="G54:H54"/>
    <mergeCell ref="G55:H55"/>
    <mergeCell ref="G56:H56"/>
    <mergeCell ref="G57:H57"/>
    <mergeCell ref="G58:H58"/>
    <mergeCell ref="G47:H47"/>
    <mergeCell ref="G48:H48"/>
    <mergeCell ref="G49:H49"/>
    <mergeCell ref="G50:H50"/>
    <mergeCell ref="G51:H51"/>
    <mergeCell ref="G52:H52"/>
    <mergeCell ref="G41:H41"/>
    <mergeCell ref="G42:H42"/>
    <mergeCell ref="G43:H43"/>
    <mergeCell ref="G44:H44"/>
    <mergeCell ref="G45:H45"/>
    <mergeCell ref="G46:H46"/>
    <mergeCell ref="G35:H35"/>
    <mergeCell ref="G36:H36"/>
    <mergeCell ref="G37:H37"/>
    <mergeCell ref="G38:H38"/>
    <mergeCell ref="G39:H39"/>
    <mergeCell ref="G40:H40"/>
    <mergeCell ref="G29:H29"/>
    <mergeCell ref="G30:H30"/>
    <mergeCell ref="G31:H31"/>
    <mergeCell ref="G32:H32"/>
    <mergeCell ref="G33:H33"/>
    <mergeCell ref="G34:H34"/>
    <mergeCell ref="G23:H23"/>
    <mergeCell ref="G24:H24"/>
    <mergeCell ref="G25:H25"/>
    <mergeCell ref="G26:H26"/>
    <mergeCell ref="G27:H27"/>
    <mergeCell ref="G28:H28"/>
    <mergeCell ref="G20:H20"/>
    <mergeCell ref="G21:H21"/>
    <mergeCell ref="G22:H22"/>
    <mergeCell ref="G11:H11"/>
    <mergeCell ref="G12:H12"/>
    <mergeCell ref="G13:H13"/>
    <mergeCell ref="G14:H14"/>
    <mergeCell ref="G15:H15"/>
    <mergeCell ref="G16:H16"/>
    <mergeCell ref="A9:A10"/>
    <mergeCell ref="B9:B10"/>
    <mergeCell ref="C9:D9"/>
    <mergeCell ref="E9:F9"/>
    <mergeCell ref="G9:I9"/>
    <mergeCell ref="G10:H10"/>
    <mergeCell ref="G17:H17"/>
    <mergeCell ref="G18:H18"/>
    <mergeCell ref="G19:H19"/>
    <mergeCell ref="A3:G3"/>
    <mergeCell ref="H3:J3"/>
    <mergeCell ref="A4:G4"/>
    <mergeCell ref="H4:J4"/>
    <mergeCell ref="A5:G5"/>
    <mergeCell ref="H5:J5"/>
    <mergeCell ref="A6:J6"/>
    <mergeCell ref="A7:J7"/>
    <mergeCell ref="A8:G8"/>
    <mergeCell ref="H8:J8"/>
  </mergeCells>
  <printOptions horizontalCentered="1"/>
  <pageMargins left="0" right="0" top="0.58999997377395597" bottom="0.58999997377395597" header="0.5" footer="0.5"/>
  <pageSetup paperSize="9"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K75"/>
  <sheetViews>
    <sheetView showGridLines="0" showZeros="0" showOutlineSymbols="0" workbookViewId="0">
      <selection activeCell="D18" sqref="D18"/>
    </sheetView>
  </sheetViews>
  <sheetFormatPr defaultRowHeight="15" x14ac:dyDescent="0.25"/>
  <cols>
    <col min="1" max="1" width="4" style="1" bestFit="1" customWidth="1"/>
    <col min="2" max="2" width="16.7109375" style="1" customWidth="1"/>
    <col min="3" max="3" width="6.7109375" style="1" bestFit="1" customWidth="1"/>
    <col min="4" max="4" width="10.85546875" style="1" bestFit="1" customWidth="1"/>
    <col min="5" max="5" width="9.28515625" style="1" bestFit="1" customWidth="1"/>
    <col min="6" max="6" width="16.85546875" style="1" bestFit="1" customWidth="1"/>
    <col min="7" max="7" width="15.140625" style="1" bestFit="1" customWidth="1"/>
    <col min="8" max="8" width="16.85546875" style="1" bestFit="1" customWidth="1"/>
    <col min="9" max="9" width="15.85546875" style="1" bestFit="1" customWidth="1"/>
    <col min="10" max="10" width="15.42578125" style="1" bestFit="1" customWidth="1"/>
    <col min="11" max="16384" width="9.140625" style="1"/>
  </cols>
  <sheetData>
    <row r="1" spans="1:11" ht="57" customHeight="1" x14ac:dyDescent="0.25">
      <c r="A1" s="194"/>
      <c r="B1" s="194"/>
      <c r="C1" s="194"/>
      <c r="D1" s="194"/>
      <c r="E1" s="194"/>
      <c r="F1" s="194"/>
      <c r="G1" s="194"/>
      <c r="H1" s="194"/>
      <c r="I1" s="194"/>
      <c r="J1" s="194"/>
      <c r="K1" s="194"/>
    </row>
    <row r="2" spans="1:11" ht="20.25" customHeight="1" x14ac:dyDescent="0.25">
      <c r="A2" s="246" t="s">
        <v>497</v>
      </c>
      <c r="B2" s="246"/>
      <c r="C2" s="246"/>
      <c r="D2" s="246"/>
      <c r="E2" s="246"/>
      <c r="F2" s="246"/>
      <c r="G2" s="246"/>
      <c r="H2" s="246"/>
      <c r="I2" s="246"/>
      <c r="J2" s="246"/>
      <c r="K2" s="246"/>
    </row>
    <row r="3" spans="1:11" ht="12" customHeight="1" x14ac:dyDescent="0.25">
      <c r="A3" s="246" t="s">
        <v>498</v>
      </c>
      <c r="B3" s="246"/>
      <c r="C3" s="246"/>
      <c r="D3" s="246"/>
      <c r="E3" s="246"/>
      <c r="F3" s="246"/>
      <c r="G3" s="246"/>
      <c r="H3" s="246"/>
      <c r="I3" s="246"/>
      <c r="J3" s="246"/>
      <c r="K3" s="246"/>
    </row>
    <row r="4" spans="1:11" ht="13.5" customHeight="1" x14ac:dyDescent="0.25">
      <c r="A4" s="245" t="s">
        <v>499</v>
      </c>
      <c r="B4" s="245"/>
      <c r="C4" s="245"/>
      <c r="D4" s="245"/>
      <c r="E4" s="245"/>
      <c r="F4" s="245"/>
      <c r="G4" s="245"/>
      <c r="H4" s="245"/>
      <c r="I4" s="245"/>
      <c r="J4" s="245"/>
      <c r="K4" s="245"/>
    </row>
    <row r="5" spans="1:11" ht="8.25" customHeight="1" x14ac:dyDescent="0.25">
      <c r="A5" s="2"/>
      <c r="B5" s="194"/>
      <c r="C5" s="194"/>
      <c r="D5" s="2"/>
      <c r="E5" s="194"/>
      <c r="F5" s="194"/>
      <c r="G5" s="194"/>
      <c r="H5" s="194"/>
      <c r="I5" s="194"/>
      <c r="J5" s="194"/>
      <c r="K5" s="194"/>
    </row>
    <row r="6" spans="1:11" ht="15.75" customHeight="1" x14ac:dyDescent="0.25">
      <c r="A6" s="54" t="s">
        <v>3</v>
      </c>
      <c r="B6" s="222" t="s">
        <v>4</v>
      </c>
      <c r="C6" s="222"/>
      <c r="D6" s="222"/>
      <c r="E6" s="222" t="s">
        <v>5</v>
      </c>
      <c r="F6" s="222"/>
      <c r="G6" s="222"/>
      <c r="H6" s="222"/>
      <c r="I6" s="194"/>
      <c r="J6" s="194"/>
      <c r="K6" s="194"/>
    </row>
    <row r="7" spans="1:11" ht="15.75" customHeight="1" x14ac:dyDescent="0.25">
      <c r="A7" s="2"/>
      <c r="B7" s="225" t="s">
        <v>6</v>
      </c>
      <c r="C7" s="225"/>
      <c r="D7" s="225"/>
      <c r="E7" s="225" t="s">
        <v>7</v>
      </c>
      <c r="F7" s="225"/>
      <c r="G7" s="225"/>
      <c r="H7" s="225"/>
      <c r="I7" s="194"/>
      <c r="J7" s="194"/>
      <c r="K7" s="194"/>
    </row>
    <row r="8" spans="1:11" ht="15.75" customHeight="1" x14ac:dyDescent="0.25">
      <c r="A8" s="54" t="s">
        <v>8</v>
      </c>
      <c r="B8" s="222" t="s">
        <v>9</v>
      </c>
      <c r="C8" s="222"/>
      <c r="D8" s="222"/>
      <c r="E8" s="222" t="s">
        <v>10</v>
      </c>
      <c r="F8" s="222"/>
      <c r="G8" s="222"/>
      <c r="H8" s="222"/>
      <c r="I8" s="194"/>
      <c r="J8" s="194"/>
      <c r="K8" s="194"/>
    </row>
    <row r="9" spans="1:11" ht="15.75" customHeight="1" x14ac:dyDescent="0.25">
      <c r="A9" s="2"/>
      <c r="B9" s="225" t="s">
        <v>11</v>
      </c>
      <c r="C9" s="225"/>
      <c r="D9" s="225"/>
      <c r="E9" s="225" t="s">
        <v>12</v>
      </c>
      <c r="F9" s="225"/>
      <c r="G9" s="225"/>
      <c r="H9" s="225"/>
      <c r="I9" s="194"/>
      <c r="J9" s="194"/>
      <c r="K9" s="194"/>
    </row>
    <row r="10" spans="1:11" ht="15.75" customHeight="1" x14ac:dyDescent="0.25">
      <c r="A10" s="54" t="s">
        <v>13</v>
      </c>
      <c r="B10" s="222" t="s">
        <v>14</v>
      </c>
      <c r="C10" s="222"/>
      <c r="D10" s="222"/>
      <c r="E10" s="222" t="s">
        <v>15</v>
      </c>
      <c r="F10" s="222"/>
      <c r="G10" s="222"/>
      <c r="H10" s="222"/>
      <c r="I10" s="194"/>
      <c r="J10" s="194"/>
      <c r="K10" s="194"/>
    </row>
    <row r="11" spans="1:11" ht="15.75" customHeight="1" x14ac:dyDescent="0.25">
      <c r="A11" s="2"/>
      <c r="B11" s="225" t="s">
        <v>16</v>
      </c>
      <c r="C11" s="225"/>
      <c r="D11" s="225"/>
      <c r="E11" s="225" t="s">
        <v>17</v>
      </c>
      <c r="F11" s="225"/>
      <c r="G11" s="225"/>
      <c r="H11" s="225"/>
      <c r="I11" s="194"/>
      <c r="J11" s="194"/>
      <c r="K11" s="194"/>
    </row>
    <row r="12" spans="1:11" ht="15.75" customHeight="1" x14ac:dyDescent="0.25">
      <c r="A12" s="54" t="s">
        <v>18</v>
      </c>
      <c r="B12" s="222" t="s">
        <v>19</v>
      </c>
      <c r="C12" s="222"/>
      <c r="D12" s="222"/>
      <c r="E12" s="222" t="s">
        <v>20</v>
      </c>
      <c r="F12" s="222"/>
      <c r="G12" s="222"/>
      <c r="H12" s="222"/>
      <c r="I12" s="194"/>
      <c r="J12" s="194"/>
      <c r="K12" s="194"/>
    </row>
    <row r="13" spans="1:11" ht="15.75" customHeight="1" x14ac:dyDescent="0.25">
      <c r="A13" s="2"/>
      <c r="B13" s="225" t="s">
        <v>21</v>
      </c>
      <c r="C13" s="225"/>
      <c r="D13" s="225"/>
      <c r="E13" s="225" t="s">
        <v>22</v>
      </c>
      <c r="F13" s="225"/>
      <c r="G13" s="225"/>
      <c r="H13" s="225"/>
      <c r="I13" s="194"/>
      <c r="J13" s="194"/>
      <c r="K13" s="194"/>
    </row>
    <row r="14" spans="1:11" ht="15" customHeight="1" x14ac:dyDescent="0.25">
      <c r="A14" s="6"/>
      <c r="B14" s="232"/>
      <c r="C14" s="232"/>
      <c r="D14" s="6"/>
      <c r="E14" s="249" t="s">
        <v>500</v>
      </c>
      <c r="F14" s="249"/>
      <c r="G14" s="249"/>
      <c r="H14" s="249"/>
      <c r="I14" s="249"/>
      <c r="J14" s="249"/>
      <c r="K14" s="249"/>
    </row>
    <row r="15" spans="1:11" ht="51" customHeight="1" x14ac:dyDescent="0.25">
      <c r="A15" s="55" t="s">
        <v>501</v>
      </c>
      <c r="B15" s="56" t="s">
        <v>502</v>
      </c>
      <c r="C15" s="56" t="s">
        <v>503</v>
      </c>
      <c r="D15" s="56" t="s">
        <v>504</v>
      </c>
      <c r="E15" s="56" t="s">
        <v>505</v>
      </c>
      <c r="F15" s="56" t="s">
        <v>506</v>
      </c>
      <c r="G15" s="56" t="s">
        <v>507</v>
      </c>
      <c r="H15" s="56" t="s">
        <v>508</v>
      </c>
      <c r="I15" s="56" t="s">
        <v>509</v>
      </c>
      <c r="J15" s="56" t="s">
        <v>510</v>
      </c>
      <c r="K15" s="8" t="s">
        <v>511</v>
      </c>
    </row>
    <row r="16" spans="1:11" ht="26.25" customHeight="1" x14ac:dyDescent="0.25">
      <c r="A16" s="57" t="s">
        <v>107</v>
      </c>
      <c r="B16" s="58" t="s">
        <v>512</v>
      </c>
      <c r="C16" s="59" t="s">
        <v>513</v>
      </c>
      <c r="D16" s="60">
        <v>0</v>
      </c>
      <c r="E16" s="60">
        <v>0</v>
      </c>
      <c r="F16" s="60">
        <v>0</v>
      </c>
      <c r="G16" s="60">
        <v>0</v>
      </c>
      <c r="H16" s="60">
        <v>0</v>
      </c>
      <c r="I16" s="60">
        <v>0</v>
      </c>
      <c r="J16" s="61">
        <v>0</v>
      </c>
      <c r="K16" s="62">
        <v>0</v>
      </c>
    </row>
    <row r="17" spans="1:11" ht="16.5" customHeight="1" x14ac:dyDescent="0.25">
      <c r="A17" s="63" t="s">
        <v>3</v>
      </c>
      <c r="B17" s="64" t="s">
        <v>514</v>
      </c>
      <c r="C17" s="65" t="s">
        <v>515</v>
      </c>
      <c r="D17" s="66">
        <v>32161793</v>
      </c>
      <c r="E17" s="66">
        <v>30375.210340000001</v>
      </c>
      <c r="F17" s="66">
        <v>976921227407</v>
      </c>
      <c r="G17" s="66">
        <v>32700</v>
      </c>
      <c r="H17" s="66">
        <v>1051690631100</v>
      </c>
      <c r="I17" s="66">
        <v>74769403693</v>
      </c>
      <c r="J17" s="67">
        <v>6.6199999999999995E-2</v>
      </c>
      <c r="K17" s="68">
        <v>0</v>
      </c>
    </row>
    <row r="18" spans="1:11" ht="16.5" customHeight="1" x14ac:dyDescent="0.25">
      <c r="A18" s="63" t="s">
        <v>8</v>
      </c>
      <c r="B18" s="64" t="s">
        <v>516</v>
      </c>
      <c r="C18" s="65" t="s">
        <v>517</v>
      </c>
      <c r="D18" s="66">
        <v>1007060</v>
      </c>
      <c r="E18" s="66">
        <v>76697.040789999999</v>
      </c>
      <c r="F18" s="66">
        <v>77238521897</v>
      </c>
      <c r="G18" s="66">
        <v>55500</v>
      </c>
      <c r="H18" s="66">
        <v>55891830000</v>
      </c>
      <c r="I18" s="66">
        <v>-21346691897</v>
      </c>
      <c r="J18" s="67">
        <v>3.5000000000000001E-3</v>
      </c>
      <c r="K18" s="68">
        <v>0</v>
      </c>
    </row>
    <row r="19" spans="1:11" ht="16.5" customHeight="1" x14ac:dyDescent="0.25">
      <c r="A19" s="63" t="s">
        <v>13</v>
      </c>
      <c r="B19" s="64" t="s">
        <v>518</v>
      </c>
      <c r="C19" s="65" t="s">
        <v>519</v>
      </c>
      <c r="D19" s="66">
        <v>4850715</v>
      </c>
      <c r="E19" s="66">
        <v>27978.78485</v>
      </c>
      <c r="F19" s="66">
        <v>135717111359</v>
      </c>
      <c r="G19" s="66">
        <v>27750</v>
      </c>
      <c r="H19" s="66">
        <v>134607341250</v>
      </c>
      <c r="I19" s="66">
        <v>-1109770109</v>
      </c>
      <c r="J19" s="67">
        <v>8.5000000000000006E-3</v>
      </c>
      <c r="K19" s="68">
        <v>0</v>
      </c>
    </row>
    <row r="20" spans="1:11" ht="16.5" customHeight="1" x14ac:dyDescent="0.25">
      <c r="A20" s="63" t="s">
        <v>18</v>
      </c>
      <c r="B20" s="64" t="s">
        <v>520</v>
      </c>
      <c r="C20" s="65" t="s">
        <v>521</v>
      </c>
      <c r="D20" s="66">
        <v>420000</v>
      </c>
      <c r="E20" s="66">
        <v>80421.023809999999</v>
      </c>
      <c r="F20" s="66">
        <v>33776830000</v>
      </c>
      <c r="G20" s="66">
        <v>80600</v>
      </c>
      <c r="H20" s="66">
        <v>33852000000</v>
      </c>
      <c r="I20" s="66">
        <v>75170000</v>
      </c>
      <c r="J20" s="67">
        <v>2.0999999999999999E-3</v>
      </c>
      <c r="K20" s="68">
        <v>0</v>
      </c>
    </row>
    <row r="21" spans="1:11" ht="16.5" customHeight="1" x14ac:dyDescent="0.25">
      <c r="A21" s="63" t="s">
        <v>223</v>
      </c>
      <c r="B21" s="64" t="s">
        <v>522</v>
      </c>
      <c r="C21" s="65" t="s">
        <v>523</v>
      </c>
      <c r="D21" s="66">
        <v>3603700</v>
      </c>
      <c r="E21" s="66">
        <v>28747.568859999999</v>
      </c>
      <c r="F21" s="66">
        <v>103597613916</v>
      </c>
      <c r="G21" s="66">
        <v>30000</v>
      </c>
      <c r="H21" s="66">
        <v>108111000000</v>
      </c>
      <c r="I21" s="66">
        <v>4513386084</v>
      </c>
      <c r="J21" s="67">
        <v>6.7999999999999996E-3</v>
      </c>
      <c r="K21" s="68">
        <v>0</v>
      </c>
    </row>
    <row r="22" spans="1:11" ht="16.5" customHeight="1" x14ac:dyDescent="0.25">
      <c r="A22" s="63" t="s">
        <v>258</v>
      </c>
      <c r="B22" s="64" t="s">
        <v>524</v>
      </c>
      <c r="C22" s="65" t="s">
        <v>525</v>
      </c>
      <c r="D22" s="66">
        <v>22713212</v>
      </c>
      <c r="E22" s="66">
        <v>67231.418810000003</v>
      </c>
      <c r="F22" s="66">
        <v>1527041468521</v>
      </c>
      <c r="G22" s="66">
        <v>105000</v>
      </c>
      <c r="H22" s="66">
        <v>2384887260000</v>
      </c>
      <c r="I22" s="66">
        <v>857845791479</v>
      </c>
      <c r="J22" s="67">
        <v>0.15010000000000001</v>
      </c>
      <c r="K22" s="68">
        <v>0</v>
      </c>
    </row>
    <row r="23" spans="1:11" ht="16.5" customHeight="1" x14ac:dyDescent="0.25">
      <c r="A23" s="63" t="s">
        <v>526</v>
      </c>
      <c r="B23" s="64" t="s">
        <v>527</v>
      </c>
      <c r="C23" s="65" t="s">
        <v>528</v>
      </c>
      <c r="D23" s="66">
        <v>7073550</v>
      </c>
      <c r="E23" s="66">
        <v>35530.315439999998</v>
      </c>
      <c r="F23" s="66">
        <v>251325462786</v>
      </c>
      <c r="G23" s="66">
        <v>54400</v>
      </c>
      <c r="H23" s="66">
        <v>384801120000</v>
      </c>
      <c r="I23" s="66">
        <v>133475657214</v>
      </c>
      <c r="J23" s="67">
        <v>2.4199999999999999E-2</v>
      </c>
      <c r="K23" s="68">
        <v>0</v>
      </c>
    </row>
    <row r="24" spans="1:11" ht="16.5" customHeight="1" x14ac:dyDescent="0.25">
      <c r="A24" s="63" t="s">
        <v>529</v>
      </c>
      <c r="B24" s="64" t="s">
        <v>530</v>
      </c>
      <c r="C24" s="65" t="s">
        <v>531</v>
      </c>
      <c r="D24" s="66">
        <v>5858602</v>
      </c>
      <c r="E24" s="66">
        <v>50132.80485</v>
      </c>
      <c r="F24" s="66">
        <v>293708150756</v>
      </c>
      <c r="G24" s="66">
        <v>47900</v>
      </c>
      <c r="H24" s="66">
        <v>280627035800</v>
      </c>
      <c r="I24" s="66">
        <v>-13081114956</v>
      </c>
      <c r="J24" s="67">
        <v>1.77E-2</v>
      </c>
      <c r="K24" s="68">
        <v>0</v>
      </c>
    </row>
    <row r="25" spans="1:11" ht="16.5" customHeight="1" x14ac:dyDescent="0.25">
      <c r="A25" s="63" t="s">
        <v>532</v>
      </c>
      <c r="B25" s="64" t="s">
        <v>533</v>
      </c>
      <c r="C25" s="65" t="s">
        <v>534</v>
      </c>
      <c r="D25" s="66">
        <v>30458434</v>
      </c>
      <c r="E25" s="66">
        <v>22420.655620000001</v>
      </c>
      <c r="F25" s="66">
        <v>682898059406</v>
      </c>
      <c r="G25" s="66">
        <v>29800</v>
      </c>
      <c r="H25" s="66">
        <v>907661333200</v>
      </c>
      <c r="I25" s="66">
        <v>224763273794</v>
      </c>
      <c r="J25" s="67">
        <v>5.7099999999999998E-2</v>
      </c>
      <c r="K25" s="68">
        <v>0</v>
      </c>
    </row>
    <row r="26" spans="1:11" ht="16.5" customHeight="1" x14ac:dyDescent="0.25">
      <c r="A26" s="63" t="s">
        <v>535</v>
      </c>
      <c r="B26" s="64" t="s">
        <v>536</v>
      </c>
      <c r="C26" s="65" t="s">
        <v>537</v>
      </c>
      <c r="D26" s="66">
        <v>18120106</v>
      </c>
      <c r="E26" s="66">
        <v>21068.74122</v>
      </c>
      <c r="F26" s="66">
        <v>381767824112</v>
      </c>
      <c r="G26" s="66">
        <v>22900</v>
      </c>
      <c r="H26" s="66">
        <v>414950427400</v>
      </c>
      <c r="I26" s="66">
        <v>33182603288</v>
      </c>
      <c r="J26" s="67">
        <v>2.6100000000000002E-2</v>
      </c>
      <c r="K26" s="68">
        <v>0</v>
      </c>
    </row>
    <row r="27" spans="1:11" ht="16.5" customHeight="1" x14ac:dyDescent="0.25">
      <c r="A27" s="63" t="s">
        <v>538</v>
      </c>
      <c r="B27" s="64" t="s">
        <v>539</v>
      </c>
      <c r="C27" s="65" t="s">
        <v>540</v>
      </c>
      <c r="D27" s="66">
        <v>17943920</v>
      </c>
      <c r="E27" s="66">
        <v>94297.798729999995</v>
      </c>
      <c r="F27" s="66">
        <v>1692072156567</v>
      </c>
      <c r="G27" s="66">
        <v>149200</v>
      </c>
      <c r="H27" s="66">
        <v>2677232864000</v>
      </c>
      <c r="I27" s="66">
        <v>985160707433</v>
      </c>
      <c r="J27" s="67">
        <v>0.16850000000000001</v>
      </c>
      <c r="K27" s="68">
        <v>0</v>
      </c>
    </row>
    <row r="28" spans="1:11" ht="16.5" customHeight="1" x14ac:dyDescent="0.25">
      <c r="A28" s="63" t="s">
        <v>541</v>
      </c>
      <c r="B28" s="64" t="s">
        <v>542</v>
      </c>
      <c r="C28" s="65" t="s">
        <v>543</v>
      </c>
      <c r="D28" s="66">
        <v>3926788</v>
      </c>
      <c r="E28" s="66">
        <v>36819.53557</v>
      </c>
      <c r="F28" s="66">
        <v>144582510428</v>
      </c>
      <c r="G28" s="66">
        <v>47200</v>
      </c>
      <c r="H28" s="66">
        <v>185344393600</v>
      </c>
      <c r="I28" s="66">
        <v>40761883172</v>
      </c>
      <c r="J28" s="67">
        <v>1.17E-2</v>
      </c>
      <c r="K28" s="68">
        <v>0</v>
      </c>
    </row>
    <row r="29" spans="1:11" ht="16.5" customHeight="1" x14ac:dyDescent="0.25">
      <c r="A29" s="63" t="s">
        <v>544</v>
      </c>
      <c r="B29" s="64" t="s">
        <v>545</v>
      </c>
      <c r="C29" s="65" t="s">
        <v>546</v>
      </c>
      <c r="D29" s="66">
        <v>590000</v>
      </c>
      <c r="E29" s="66">
        <v>23644.474579999998</v>
      </c>
      <c r="F29" s="66">
        <v>13950240000</v>
      </c>
      <c r="G29" s="66">
        <v>23900</v>
      </c>
      <c r="H29" s="66">
        <v>14101000000</v>
      </c>
      <c r="I29" s="66">
        <v>150760000</v>
      </c>
      <c r="J29" s="67">
        <v>8.9999999999999998E-4</v>
      </c>
      <c r="K29" s="68">
        <v>0</v>
      </c>
    </row>
    <row r="30" spans="1:11" ht="16.5" customHeight="1" x14ac:dyDescent="0.25">
      <c r="A30" s="63" t="s">
        <v>547</v>
      </c>
      <c r="B30" s="64" t="s">
        <v>548</v>
      </c>
      <c r="C30" s="65" t="s">
        <v>549</v>
      </c>
      <c r="D30" s="66">
        <v>18866128</v>
      </c>
      <c r="E30" s="66">
        <v>92284.172380000004</v>
      </c>
      <c r="F30" s="66">
        <v>1741045008485</v>
      </c>
      <c r="G30" s="66">
        <v>108000</v>
      </c>
      <c r="H30" s="66">
        <v>2037541824000</v>
      </c>
      <c r="I30" s="66">
        <v>296496815515</v>
      </c>
      <c r="J30" s="67">
        <v>0.12820000000000001</v>
      </c>
      <c r="K30" s="68">
        <v>0</v>
      </c>
    </row>
    <row r="31" spans="1:11" ht="16.5" customHeight="1" x14ac:dyDescent="0.25">
      <c r="A31" s="63" t="s">
        <v>550</v>
      </c>
      <c r="B31" s="64" t="s">
        <v>551</v>
      </c>
      <c r="C31" s="65" t="s">
        <v>552</v>
      </c>
      <c r="D31" s="66">
        <v>15329430</v>
      </c>
      <c r="E31" s="66">
        <v>59114.598030000001</v>
      </c>
      <c r="F31" s="66">
        <v>906193092498</v>
      </c>
      <c r="G31" s="66">
        <v>82400</v>
      </c>
      <c r="H31" s="66">
        <v>1263145032000</v>
      </c>
      <c r="I31" s="66">
        <v>356951939502</v>
      </c>
      <c r="J31" s="67">
        <v>7.9500000000000001E-2</v>
      </c>
      <c r="K31" s="68">
        <v>0</v>
      </c>
    </row>
    <row r="32" spans="1:11" ht="16.5" customHeight="1" x14ac:dyDescent="0.25">
      <c r="A32" s="63" t="s">
        <v>553</v>
      </c>
      <c r="B32" s="64" t="s">
        <v>554</v>
      </c>
      <c r="C32" s="65" t="s">
        <v>555</v>
      </c>
      <c r="D32" s="66">
        <v>25935000</v>
      </c>
      <c r="E32" s="66">
        <v>36916.713250000001</v>
      </c>
      <c r="F32" s="66">
        <v>957434958241</v>
      </c>
      <c r="G32" s="66">
        <v>44000</v>
      </c>
      <c r="H32" s="66">
        <v>1141140000000</v>
      </c>
      <c r="I32" s="66">
        <v>183705041759</v>
      </c>
      <c r="J32" s="67">
        <v>7.1800000000000003E-2</v>
      </c>
      <c r="K32" s="68">
        <v>0</v>
      </c>
    </row>
    <row r="33" spans="1:11" ht="16.5" customHeight="1" x14ac:dyDescent="0.25">
      <c r="A33" s="63" t="s">
        <v>556</v>
      </c>
      <c r="B33" s="64" t="s">
        <v>557</v>
      </c>
      <c r="C33" s="65" t="s">
        <v>558</v>
      </c>
      <c r="D33" s="66">
        <v>330000</v>
      </c>
      <c r="E33" s="66">
        <v>68364.303029999995</v>
      </c>
      <c r="F33" s="66">
        <v>22560220000</v>
      </c>
      <c r="G33" s="66">
        <v>71000</v>
      </c>
      <c r="H33" s="66">
        <v>23430000000</v>
      </c>
      <c r="I33" s="66">
        <v>869780000</v>
      </c>
      <c r="J33" s="67">
        <v>1.5E-3</v>
      </c>
      <c r="K33" s="68">
        <v>0</v>
      </c>
    </row>
    <row r="34" spans="1:11" ht="16.5" customHeight="1" x14ac:dyDescent="0.25">
      <c r="A34" s="63" t="s">
        <v>559</v>
      </c>
      <c r="B34" s="64" t="s">
        <v>560</v>
      </c>
      <c r="C34" s="65" t="s">
        <v>561</v>
      </c>
      <c r="D34" s="66">
        <v>13038225</v>
      </c>
      <c r="E34" s="66">
        <v>26189.997889999999</v>
      </c>
      <c r="F34" s="66">
        <v>341471085240</v>
      </c>
      <c r="G34" s="66">
        <v>33600</v>
      </c>
      <c r="H34" s="66">
        <v>438084360000</v>
      </c>
      <c r="I34" s="66">
        <v>96613274760</v>
      </c>
      <c r="J34" s="67">
        <v>2.76E-2</v>
      </c>
      <c r="K34" s="68">
        <v>0</v>
      </c>
    </row>
    <row r="35" spans="1:11" ht="16.5" customHeight="1" x14ac:dyDescent="0.25">
      <c r="A35" s="63" t="s">
        <v>562</v>
      </c>
      <c r="B35" s="64" t="s">
        <v>563</v>
      </c>
      <c r="C35" s="65" t="s">
        <v>564</v>
      </c>
      <c r="D35" s="66">
        <v>7131633</v>
      </c>
      <c r="E35" s="66">
        <v>42532.698709999997</v>
      </c>
      <c r="F35" s="66">
        <v>303327597703</v>
      </c>
      <c r="G35" s="66">
        <v>43000</v>
      </c>
      <c r="H35" s="66">
        <v>306660219000</v>
      </c>
      <c r="I35" s="66">
        <v>3332621297</v>
      </c>
      <c r="J35" s="67">
        <v>1.9300000000000001E-2</v>
      </c>
      <c r="K35" s="68">
        <v>0</v>
      </c>
    </row>
    <row r="36" spans="1:11" ht="16.5" customHeight="1" x14ac:dyDescent="0.25">
      <c r="A36" s="63" t="s">
        <v>565</v>
      </c>
      <c r="B36" s="64" t="s">
        <v>566</v>
      </c>
      <c r="C36" s="65" t="s">
        <v>567</v>
      </c>
      <c r="D36" s="66">
        <v>34207011</v>
      </c>
      <c r="E36" s="66">
        <v>26327.42655</v>
      </c>
      <c r="F36" s="66">
        <v>900582569619</v>
      </c>
      <c r="G36" s="66">
        <v>36700</v>
      </c>
      <c r="H36" s="66">
        <v>1255397303700</v>
      </c>
      <c r="I36" s="66">
        <v>354814734081</v>
      </c>
      <c r="J36" s="67">
        <v>7.9000000000000001E-2</v>
      </c>
      <c r="K36" s="68">
        <v>0</v>
      </c>
    </row>
    <row r="37" spans="1:11" ht="26.25" customHeight="1" x14ac:dyDescent="0.25">
      <c r="A37" s="57"/>
      <c r="B37" s="58" t="s">
        <v>568</v>
      </c>
      <c r="C37" s="59" t="s">
        <v>569</v>
      </c>
      <c r="D37" s="60">
        <v>263565307</v>
      </c>
      <c r="E37" s="60">
        <v>0</v>
      </c>
      <c r="F37" s="60">
        <v>11487211708941</v>
      </c>
      <c r="G37" s="60">
        <v>0</v>
      </c>
      <c r="H37" s="60">
        <v>15099156975050</v>
      </c>
      <c r="I37" s="60">
        <v>3611945266109</v>
      </c>
      <c r="J37" s="61">
        <v>0.95030000000000003</v>
      </c>
      <c r="K37" s="62">
        <v>0</v>
      </c>
    </row>
    <row r="38" spans="1:11" ht="26.25" customHeight="1" x14ac:dyDescent="0.25">
      <c r="A38" s="57" t="s">
        <v>113</v>
      </c>
      <c r="B38" s="58" t="s">
        <v>570</v>
      </c>
      <c r="C38" s="59" t="s">
        <v>571</v>
      </c>
      <c r="D38" s="60">
        <v>0</v>
      </c>
      <c r="E38" s="60">
        <v>0</v>
      </c>
      <c r="F38" s="60">
        <v>0</v>
      </c>
      <c r="G38" s="60">
        <v>0</v>
      </c>
      <c r="H38" s="60">
        <v>0</v>
      </c>
      <c r="I38" s="60">
        <v>0</v>
      </c>
      <c r="J38" s="61">
        <v>0</v>
      </c>
      <c r="K38" s="62">
        <v>0</v>
      </c>
    </row>
    <row r="39" spans="1:11" ht="26.25" customHeight="1" x14ac:dyDescent="0.25">
      <c r="A39" s="63"/>
      <c r="B39" s="48" t="s">
        <v>572</v>
      </c>
      <c r="C39" s="65" t="s">
        <v>573</v>
      </c>
      <c r="D39" s="66">
        <v>0</v>
      </c>
      <c r="E39" s="66">
        <v>0</v>
      </c>
      <c r="F39" s="66">
        <v>0</v>
      </c>
      <c r="G39" s="66">
        <v>0</v>
      </c>
      <c r="H39" s="66">
        <v>0</v>
      </c>
      <c r="I39" s="66">
        <v>0</v>
      </c>
      <c r="J39" s="67">
        <v>0</v>
      </c>
      <c r="K39" s="68">
        <v>0</v>
      </c>
    </row>
    <row r="40" spans="1:11" ht="26.25" customHeight="1" x14ac:dyDescent="0.25">
      <c r="A40" s="57"/>
      <c r="B40" s="58" t="s">
        <v>574</v>
      </c>
      <c r="C40" s="59" t="s">
        <v>575</v>
      </c>
      <c r="D40" s="60">
        <v>263565307</v>
      </c>
      <c r="E40" s="60">
        <v>0</v>
      </c>
      <c r="F40" s="60">
        <v>11487211708941</v>
      </c>
      <c r="G40" s="60">
        <v>0</v>
      </c>
      <c r="H40" s="60">
        <v>15099156975050</v>
      </c>
      <c r="I40" s="60">
        <v>3611945266109</v>
      </c>
      <c r="J40" s="61">
        <v>0.95030000000000003</v>
      </c>
      <c r="K40" s="62">
        <v>0</v>
      </c>
    </row>
    <row r="41" spans="1:11" ht="26.25" customHeight="1" x14ac:dyDescent="0.25">
      <c r="A41" s="57" t="s">
        <v>127</v>
      </c>
      <c r="B41" s="58" t="s">
        <v>576</v>
      </c>
      <c r="C41" s="59" t="s">
        <v>577</v>
      </c>
      <c r="D41" s="60">
        <v>0</v>
      </c>
      <c r="E41" s="60">
        <v>0</v>
      </c>
      <c r="F41" s="60">
        <v>0</v>
      </c>
      <c r="G41" s="60">
        <v>0</v>
      </c>
      <c r="H41" s="60">
        <v>0</v>
      </c>
      <c r="I41" s="60">
        <v>0</v>
      </c>
      <c r="J41" s="61">
        <v>0</v>
      </c>
      <c r="K41" s="62">
        <v>0</v>
      </c>
    </row>
    <row r="42" spans="1:11" ht="26.25" customHeight="1" x14ac:dyDescent="0.25">
      <c r="A42" s="57"/>
      <c r="B42" s="58" t="s">
        <v>568</v>
      </c>
      <c r="C42" s="59" t="s">
        <v>578</v>
      </c>
      <c r="D42" s="60">
        <v>0</v>
      </c>
      <c r="E42" s="60">
        <v>0</v>
      </c>
      <c r="F42" s="60">
        <v>0</v>
      </c>
      <c r="G42" s="60">
        <v>0</v>
      </c>
      <c r="H42" s="60">
        <v>0</v>
      </c>
      <c r="I42" s="60">
        <v>0</v>
      </c>
      <c r="J42" s="61">
        <v>0</v>
      </c>
      <c r="K42" s="62">
        <v>0</v>
      </c>
    </row>
    <row r="43" spans="1:11" ht="26.25" customHeight="1" x14ac:dyDescent="0.25">
      <c r="A43" s="57" t="s">
        <v>165</v>
      </c>
      <c r="B43" s="58" t="s">
        <v>579</v>
      </c>
      <c r="C43" s="59" t="s">
        <v>580</v>
      </c>
      <c r="D43" s="60">
        <v>0</v>
      </c>
      <c r="E43" s="60">
        <v>0</v>
      </c>
      <c r="F43" s="60">
        <v>0</v>
      </c>
      <c r="G43" s="60">
        <v>0</v>
      </c>
      <c r="H43" s="60">
        <v>0</v>
      </c>
      <c r="I43" s="60">
        <v>0</v>
      </c>
      <c r="J43" s="61">
        <v>0</v>
      </c>
      <c r="K43" s="62">
        <v>0</v>
      </c>
    </row>
    <row r="44" spans="1:11" ht="26.25" customHeight="1" x14ac:dyDescent="0.25">
      <c r="A44" s="63" t="s">
        <v>3</v>
      </c>
      <c r="B44" s="48" t="s">
        <v>581</v>
      </c>
      <c r="C44" s="65" t="s">
        <v>582</v>
      </c>
      <c r="D44" s="66">
        <v>0</v>
      </c>
      <c r="E44" s="66">
        <v>0</v>
      </c>
      <c r="F44" s="66">
        <v>0</v>
      </c>
      <c r="G44" s="66">
        <v>0</v>
      </c>
      <c r="H44" s="66">
        <v>0</v>
      </c>
      <c r="I44" s="66">
        <v>0</v>
      </c>
      <c r="J44" s="67">
        <v>0</v>
      </c>
      <c r="K44" s="68">
        <v>0</v>
      </c>
    </row>
    <row r="45" spans="1:11" ht="26.25" customHeight="1" x14ac:dyDescent="0.25">
      <c r="A45" s="63" t="s">
        <v>8</v>
      </c>
      <c r="B45" s="48" t="s">
        <v>583</v>
      </c>
      <c r="C45" s="65" t="s">
        <v>584</v>
      </c>
      <c r="D45" s="66">
        <v>0</v>
      </c>
      <c r="E45" s="66">
        <v>0</v>
      </c>
      <c r="F45" s="66">
        <v>0</v>
      </c>
      <c r="G45" s="66">
        <v>0</v>
      </c>
      <c r="H45" s="66">
        <v>0</v>
      </c>
      <c r="I45" s="66">
        <v>0</v>
      </c>
      <c r="J45" s="67">
        <v>0</v>
      </c>
      <c r="K45" s="68">
        <v>0</v>
      </c>
    </row>
    <row r="46" spans="1:11" ht="26.25" customHeight="1" x14ac:dyDescent="0.25">
      <c r="A46" s="57"/>
      <c r="B46" s="58" t="s">
        <v>572</v>
      </c>
      <c r="C46" s="59" t="s">
        <v>585</v>
      </c>
      <c r="D46" s="60">
        <v>0</v>
      </c>
      <c r="E46" s="60">
        <v>0</v>
      </c>
      <c r="F46" s="60">
        <v>0</v>
      </c>
      <c r="G46" s="60">
        <v>0</v>
      </c>
      <c r="H46" s="60">
        <v>0</v>
      </c>
      <c r="I46" s="60">
        <v>0</v>
      </c>
      <c r="J46" s="61">
        <v>0</v>
      </c>
      <c r="K46" s="62">
        <v>0</v>
      </c>
    </row>
    <row r="47" spans="1:11" ht="26.25" customHeight="1" x14ac:dyDescent="0.25">
      <c r="A47" s="57"/>
      <c r="B47" s="58" t="s">
        <v>586</v>
      </c>
      <c r="C47" s="59" t="s">
        <v>587</v>
      </c>
      <c r="D47" s="60">
        <v>263565307</v>
      </c>
      <c r="E47" s="60">
        <v>0</v>
      </c>
      <c r="F47" s="60">
        <v>11487211708941</v>
      </c>
      <c r="G47" s="60">
        <v>0</v>
      </c>
      <c r="H47" s="60">
        <v>15099156975050</v>
      </c>
      <c r="I47" s="60">
        <v>3611945266109</v>
      </c>
      <c r="J47" s="61">
        <v>0.95030000000000003</v>
      </c>
      <c r="K47" s="62">
        <v>0</v>
      </c>
    </row>
    <row r="48" spans="1:11" ht="26.25" customHeight="1" x14ac:dyDescent="0.25">
      <c r="A48" s="57" t="s">
        <v>588</v>
      </c>
      <c r="B48" s="58" t="s">
        <v>589</v>
      </c>
      <c r="C48" s="59" t="s">
        <v>590</v>
      </c>
      <c r="D48" s="60">
        <v>0</v>
      </c>
      <c r="E48" s="60">
        <v>0</v>
      </c>
      <c r="F48" s="60">
        <v>0</v>
      </c>
      <c r="G48" s="60">
        <v>0</v>
      </c>
      <c r="H48" s="60">
        <v>0</v>
      </c>
      <c r="I48" s="60">
        <v>0</v>
      </c>
      <c r="J48" s="61">
        <v>0</v>
      </c>
      <c r="K48" s="62">
        <v>0</v>
      </c>
    </row>
    <row r="49" spans="1:11" ht="26.25" customHeight="1" x14ac:dyDescent="0.25">
      <c r="A49" s="63" t="s">
        <v>3</v>
      </c>
      <c r="B49" s="48" t="s">
        <v>591</v>
      </c>
      <c r="C49" s="65" t="s">
        <v>592</v>
      </c>
      <c r="D49" s="66">
        <v>0</v>
      </c>
      <c r="E49" s="66">
        <v>0</v>
      </c>
      <c r="F49" s="66">
        <v>0</v>
      </c>
      <c r="G49" s="66">
        <v>0</v>
      </c>
      <c r="H49" s="66">
        <v>0</v>
      </c>
      <c r="I49" s="66">
        <v>0</v>
      </c>
      <c r="J49" s="67">
        <v>0</v>
      </c>
      <c r="K49" s="68">
        <v>0</v>
      </c>
    </row>
    <row r="50" spans="1:11" ht="26.25" customHeight="1" x14ac:dyDescent="0.25">
      <c r="A50" s="63" t="s">
        <v>8</v>
      </c>
      <c r="B50" s="48" t="s">
        <v>593</v>
      </c>
      <c r="C50" s="65" t="s">
        <v>594</v>
      </c>
      <c r="D50" s="66">
        <v>0</v>
      </c>
      <c r="E50" s="66">
        <v>0</v>
      </c>
      <c r="F50" s="66">
        <v>0</v>
      </c>
      <c r="G50" s="66">
        <v>0</v>
      </c>
      <c r="H50" s="66">
        <v>0</v>
      </c>
      <c r="I50" s="66">
        <v>0</v>
      </c>
      <c r="J50" s="67">
        <v>0</v>
      </c>
      <c r="K50" s="68">
        <v>0</v>
      </c>
    </row>
    <row r="51" spans="1:11" ht="26.25" customHeight="1" x14ac:dyDescent="0.25">
      <c r="A51" s="63" t="s">
        <v>13</v>
      </c>
      <c r="B51" s="48" t="s">
        <v>595</v>
      </c>
      <c r="C51" s="65" t="s">
        <v>596</v>
      </c>
      <c r="D51" s="66">
        <v>0</v>
      </c>
      <c r="E51" s="66">
        <v>0</v>
      </c>
      <c r="F51" s="66">
        <v>0</v>
      </c>
      <c r="G51" s="66">
        <v>0</v>
      </c>
      <c r="H51" s="66">
        <v>0</v>
      </c>
      <c r="I51" s="66">
        <v>0</v>
      </c>
      <c r="J51" s="67">
        <v>0</v>
      </c>
      <c r="K51" s="68">
        <v>0</v>
      </c>
    </row>
    <row r="52" spans="1:11" ht="26.25" customHeight="1" x14ac:dyDescent="0.25">
      <c r="A52" s="63" t="s">
        <v>18</v>
      </c>
      <c r="B52" s="48" t="s">
        <v>597</v>
      </c>
      <c r="C52" s="65" t="s">
        <v>598</v>
      </c>
      <c r="D52" s="66">
        <v>0</v>
      </c>
      <c r="E52" s="66">
        <v>0</v>
      </c>
      <c r="F52" s="66">
        <v>0</v>
      </c>
      <c r="G52" s="66">
        <v>0</v>
      </c>
      <c r="H52" s="66">
        <v>417249470000</v>
      </c>
      <c r="I52" s="66">
        <v>0</v>
      </c>
      <c r="J52" s="67">
        <v>2.63E-2</v>
      </c>
      <c r="K52" s="68">
        <v>0</v>
      </c>
    </row>
    <row r="53" spans="1:11" ht="26.25" customHeight="1" x14ac:dyDescent="0.25">
      <c r="A53" s="63" t="s">
        <v>223</v>
      </c>
      <c r="B53" s="48" t="s">
        <v>599</v>
      </c>
      <c r="C53" s="65" t="s">
        <v>600</v>
      </c>
      <c r="D53" s="66">
        <v>0</v>
      </c>
      <c r="E53" s="66">
        <v>0</v>
      </c>
      <c r="F53" s="66">
        <v>0</v>
      </c>
      <c r="G53" s="66">
        <v>0</v>
      </c>
      <c r="H53" s="66">
        <v>0</v>
      </c>
      <c r="I53" s="66">
        <v>0</v>
      </c>
      <c r="J53" s="67">
        <v>0</v>
      </c>
      <c r="K53" s="68">
        <v>0</v>
      </c>
    </row>
    <row r="54" spans="1:11" ht="26.25" customHeight="1" x14ac:dyDescent="0.25">
      <c r="A54" s="63" t="s">
        <v>258</v>
      </c>
      <c r="B54" s="48" t="s">
        <v>601</v>
      </c>
      <c r="C54" s="65" t="s">
        <v>602</v>
      </c>
      <c r="D54" s="66">
        <v>0</v>
      </c>
      <c r="E54" s="66">
        <v>0</v>
      </c>
      <c r="F54" s="66">
        <v>0</v>
      </c>
      <c r="G54" s="66">
        <v>0</v>
      </c>
      <c r="H54" s="66">
        <v>0</v>
      </c>
      <c r="I54" s="66">
        <v>0</v>
      </c>
      <c r="J54" s="67">
        <v>0</v>
      </c>
      <c r="K54" s="68">
        <v>0</v>
      </c>
    </row>
    <row r="55" spans="1:11" ht="26.25" customHeight="1" x14ac:dyDescent="0.25">
      <c r="A55" s="63" t="s">
        <v>526</v>
      </c>
      <c r="B55" s="48" t="s">
        <v>90</v>
      </c>
      <c r="C55" s="65" t="s">
        <v>603</v>
      </c>
      <c r="D55" s="66">
        <v>0</v>
      </c>
      <c r="E55" s="66">
        <v>0</v>
      </c>
      <c r="F55" s="66">
        <v>0</v>
      </c>
      <c r="G55" s="66">
        <v>0</v>
      </c>
      <c r="H55" s="66">
        <v>0</v>
      </c>
      <c r="I55" s="66">
        <v>0</v>
      </c>
      <c r="J55" s="67">
        <v>0</v>
      </c>
      <c r="K55" s="68">
        <v>0</v>
      </c>
    </row>
    <row r="56" spans="1:11" ht="26.25" customHeight="1" x14ac:dyDescent="0.25">
      <c r="A56" s="63" t="s">
        <v>529</v>
      </c>
      <c r="B56" s="48" t="s">
        <v>604</v>
      </c>
      <c r="C56" s="65" t="s">
        <v>605</v>
      </c>
      <c r="D56" s="66">
        <v>0</v>
      </c>
      <c r="E56" s="66">
        <v>0</v>
      </c>
      <c r="F56" s="66">
        <v>0</v>
      </c>
      <c r="G56" s="66">
        <v>0</v>
      </c>
      <c r="H56" s="66">
        <v>0</v>
      </c>
      <c r="I56" s="66">
        <v>0</v>
      </c>
      <c r="J56" s="67">
        <v>0</v>
      </c>
      <c r="K56" s="68">
        <v>0</v>
      </c>
    </row>
    <row r="57" spans="1:11" ht="26.25" customHeight="1" x14ac:dyDescent="0.25">
      <c r="A57" s="63" t="s">
        <v>532</v>
      </c>
      <c r="B57" s="48" t="s">
        <v>606</v>
      </c>
      <c r="C57" s="65" t="s">
        <v>607</v>
      </c>
      <c r="D57" s="66">
        <v>0</v>
      </c>
      <c r="E57" s="66">
        <v>0</v>
      </c>
      <c r="F57" s="66">
        <v>0</v>
      </c>
      <c r="G57" s="66">
        <v>0</v>
      </c>
      <c r="H57" s="66">
        <v>0</v>
      </c>
      <c r="I57" s="66">
        <v>0</v>
      </c>
      <c r="J57" s="67">
        <v>0</v>
      </c>
      <c r="K57" s="68">
        <v>0</v>
      </c>
    </row>
    <row r="58" spans="1:11" ht="26.25" customHeight="1" x14ac:dyDescent="0.25">
      <c r="A58" s="63" t="s">
        <v>535</v>
      </c>
      <c r="B58" s="48" t="s">
        <v>608</v>
      </c>
      <c r="C58" s="65" t="s">
        <v>609</v>
      </c>
      <c r="D58" s="66">
        <v>0</v>
      </c>
      <c r="E58" s="66">
        <v>0</v>
      </c>
      <c r="F58" s="66">
        <v>0</v>
      </c>
      <c r="G58" s="66">
        <v>0</v>
      </c>
      <c r="H58" s="66">
        <v>0</v>
      </c>
      <c r="I58" s="66">
        <v>0</v>
      </c>
      <c r="J58" s="67">
        <v>0</v>
      </c>
      <c r="K58" s="68">
        <v>0</v>
      </c>
    </row>
    <row r="59" spans="1:11" ht="26.25" customHeight="1" x14ac:dyDescent="0.25">
      <c r="A59" s="57"/>
      <c r="B59" s="58" t="s">
        <v>572</v>
      </c>
      <c r="C59" s="59" t="s">
        <v>610</v>
      </c>
      <c r="D59" s="60">
        <v>0</v>
      </c>
      <c r="E59" s="60">
        <v>0</v>
      </c>
      <c r="F59" s="60">
        <v>0</v>
      </c>
      <c r="G59" s="60">
        <v>0</v>
      </c>
      <c r="H59" s="60">
        <v>417249470000</v>
      </c>
      <c r="I59" s="60">
        <v>0</v>
      </c>
      <c r="J59" s="61">
        <v>2.63E-2</v>
      </c>
      <c r="K59" s="62">
        <v>0</v>
      </c>
    </row>
    <row r="60" spans="1:11" ht="26.25" customHeight="1" x14ac:dyDescent="0.25">
      <c r="A60" s="57" t="s">
        <v>611</v>
      </c>
      <c r="B60" s="58" t="s">
        <v>612</v>
      </c>
      <c r="C60" s="59" t="s">
        <v>613</v>
      </c>
      <c r="D60" s="60">
        <v>0</v>
      </c>
      <c r="E60" s="60">
        <v>0</v>
      </c>
      <c r="F60" s="60">
        <v>0</v>
      </c>
      <c r="G60" s="60">
        <v>0</v>
      </c>
      <c r="H60" s="60">
        <v>0</v>
      </c>
      <c r="I60" s="60">
        <v>0</v>
      </c>
      <c r="J60" s="61">
        <v>0</v>
      </c>
      <c r="K60" s="62">
        <v>0</v>
      </c>
    </row>
    <row r="61" spans="1:11" ht="26.25" customHeight="1" x14ac:dyDescent="0.25">
      <c r="A61" s="63" t="s">
        <v>3</v>
      </c>
      <c r="B61" s="48" t="s">
        <v>614</v>
      </c>
      <c r="C61" s="65" t="s">
        <v>615</v>
      </c>
      <c r="D61" s="66">
        <v>0</v>
      </c>
      <c r="E61" s="66">
        <v>0</v>
      </c>
      <c r="F61" s="66">
        <v>0</v>
      </c>
      <c r="G61" s="66">
        <v>0</v>
      </c>
      <c r="H61" s="66">
        <v>371768966571</v>
      </c>
      <c r="I61" s="66">
        <v>0</v>
      </c>
      <c r="J61" s="67">
        <v>2.3400000000000001E-2</v>
      </c>
      <c r="K61" s="68">
        <v>0</v>
      </c>
    </row>
    <row r="62" spans="1:11" ht="26.25" customHeight="1" x14ac:dyDescent="0.25">
      <c r="A62" s="63"/>
      <c r="B62" s="48" t="s">
        <v>616</v>
      </c>
      <c r="C62" s="65" t="s">
        <v>617</v>
      </c>
      <c r="D62" s="66">
        <v>0</v>
      </c>
      <c r="E62" s="66">
        <v>0</v>
      </c>
      <c r="F62" s="66">
        <v>0</v>
      </c>
      <c r="G62" s="66">
        <v>0</v>
      </c>
      <c r="H62" s="66">
        <v>371768966571</v>
      </c>
      <c r="I62" s="66">
        <v>0</v>
      </c>
      <c r="J62" s="67">
        <v>2.3400000000000001E-2</v>
      </c>
      <c r="K62" s="68">
        <v>0</v>
      </c>
    </row>
    <row r="63" spans="1:11" ht="26.25" customHeight="1" x14ac:dyDescent="0.25">
      <c r="A63" s="63"/>
      <c r="B63" s="48" t="s">
        <v>618</v>
      </c>
      <c r="C63" s="65" t="s">
        <v>619</v>
      </c>
      <c r="D63" s="66">
        <v>0</v>
      </c>
      <c r="E63" s="66">
        <v>0</v>
      </c>
      <c r="F63" s="66">
        <v>0</v>
      </c>
      <c r="G63" s="66">
        <v>0</v>
      </c>
      <c r="H63" s="66">
        <v>0</v>
      </c>
      <c r="I63" s="66">
        <v>0</v>
      </c>
      <c r="J63" s="67">
        <v>0</v>
      </c>
      <c r="K63" s="68">
        <v>0</v>
      </c>
    </row>
    <row r="64" spans="1:11" ht="26.25" customHeight="1" x14ac:dyDescent="0.25">
      <c r="A64" s="63"/>
      <c r="B64" s="48" t="s">
        <v>620</v>
      </c>
      <c r="C64" s="65" t="s">
        <v>621</v>
      </c>
      <c r="D64" s="66">
        <v>0</v>
      </c>
      <c r="E64" s="66">
        <v>0</v>
      </c>
      <c r="F64" s="66">
        <v>0</v>
      </c>
      <c r="G64" s="66">
        <v>0</v>
      </c>
      <c r="H64" s="66">
        <v>0</v>
      </c>
      <c r="I64" s="66">
        <v>0</v>
      </c>
      <c r="J64" s="67">
        <v>0</v>
      </c>
      <c r="K64" s="68">
        <v>0</v>
      </c>
    </row>
    <row r="65" spans="1:11" ht="26.25" customHeight="1" x14ac:dyDescent="0.25">
      <c r="A65" s="63" t="s">
        <v>8</v>
      </c>
      <c r="B65" s="48" t="s">
        <v>622</v>
      </c>
      <c r="C65" s="65" t="s">
        <v>623</v>
      </c>
      <c r="D65" s="66">
        <v>0</v>
      </c>
      <c r="E65" s="66">
        <v>0</v>
      </c>
      <c r="F65" s="66">
        <v>0</v>
      </c>
      <c r="G65" s="66">
        <v>0</v>
      </c>
      <c r="H65" s="66">
        <v>0</v>
      </c>
      <c r="I65" s="66">
        <v>0</v>
      </c>
      <c r="J65" s="67">
        <v>0</v>
      </c>
      <c r="K65" s="68">
        <v>0</v>
      </c>
    </row>
    <row r="66" spans="1:11" ht="26.25" customHeight="1" x14ac:dyDescent="0.25">
      <c r="A66" s="63" t="s">
        <v>13</v>
      </c>
      <c r="B66" s="48" t="s">
        <v>624</v>
      </c>
      <c r="C66" s="65" t="s">
        <v>625</v>
      </c>
      <c r="D66" s="66">
        <v>0</v>
      </c>
      <c r="E66" s="66">
        <v>0</v>
      </c>
      <c r="F66" s="66">
        <v>0</v>
      </c>
      <c r="G66" s="66">
        <v>0</v>
      </c>
      <c r="H66" s="66">
        <v>0</v>
      </c>
      <c r="I66" s="66">
        <v>0</v>
      </c>
      <c r="J66" s="67">
        <v>0</v>
      </c>
      <c r="K66" s="68">
        <v>0</v>
      </c>
    </row>
    <row r="67" spans="1:11" ht="26.25" customHeight="1" x14ac:dyDescent="0.25">
      <c r="A67" s="57"/>
      <c r="B67" s="58" t="s">
        <v>572</v>
      </c>
      <c r="C67" s="59" t="s">
        <v>626</v>
      </c>
      <c r="D67" s="60">
        <v>0</v>
      </c>
      <c r="E67" s="60">
        <v>0</v>
      </c>
      <c r="F67" s="60">
        <v>0</v>
      </c>
      <c r="G67" s="60">
        <v>0</v>
      </c>
      <c r="H67" s="60">
        <v>371768966571</v>
      </c>
      <c r="I67" s="60">
        <v>0</v>
      </c>
      <c r="J67" s="61">
        <v>2.3400000000000001E-2</v>
      </c>
      <c r="K67" s="62">
        <v>0</v>
      </c>
    </row>
    <row r="68" spans="1:11" ht="26.25" customHeight="1" x14ac:dyDescent="0.25">
      <c r="A68" s="69" t="s">
        <v>627</v>
      </c>
      <c r="B68" s="70" t="s">
        <v>628</v>
      </c>
      <c r="C68" s="71" t="s">
        <v>629</v>
      </c>
      <c r="D68" s="72">
        <v>263565307</v>
      </c>
      <c r="E68" s="72">
        <v>0</v>
      </c>
      <c r="F68" s="72">
        <v>11487211708941</v>
      </c>
      <c r="G68" s="72">
        <v>0</v>
      </c>
      <c r="H68" s="72">
        <v>15888175411621</v>
      </c>
      <c r="I68" s="72">
        <v>3611945266109</v>
      </c>
      <c r="J68" s="73">
        <v>1</v>
      </c>
      <c r="K68" s="74">
        <v>0</v>
      </c>
    </row>
    <row r="69" spans="1:11" ht="15.75" customHeight="1" x14ac:dyDescent="0.25">
      <c r="A69" s="20"/>
      <c r="B69" s="2"/>
    </row>
    <row r="70" spans="1:11" ht="29.25" customHeight="1" x14ac:dyDescent="0.25">
      <c r="A70" s="75"/>
    </row>
    <row r="71" spans="1:11" ht="9.75" customHeight="1" x14ac:dyDescent="0.25">
      <c r="A71" s="6"/>
      <c r="B71" s="6"/>
    </row>
    <row r="72" spans="1:11" ht="54" customHeight="1" x14ac:dyDescent="0.25">
      <c r="A72" s="76" t="s">
        <v>630</v>
      </c>
      <c r="B72" s="77" t="s">
        <v>631</v>
      </c>
      <c r="C72" s="247" t="s">
        <v>632</v>
      </c>
      <c r="D72" s="247"/>
      <c r="E72" s="77" t="s">
        <v>633</v>
      </c>
      <c r="F72" s="247" t="s">
        <v>634</v>
      </c>
      <c r="G72" s="247"/>
      <c r="H72" s="247" t="s">
        <v>635</v>
      </c>
      <c r="I72" s="247"/>
      <c r="J72" s="247" t="s">
        <v>636</v>
      </c>
      <c r="K72" s="248"/>
    </row>
    <row r="73" spans="1:11" ht="15.75" customHeight="1" x14ac:dyDescent="0.25">
      <c r="A73" s="78"/>
      <c r="B73" s="2"/>
      <c r="C73" s="2"/>
    </row>
    <row r="74" spans="1:11" ht="15.75" customHeight="1" x14ac:dyDescent="0.25">
      <c r="A74" s="54"/>
      <c r="B74" s="54"/>
      <c r="C74" s="54"/>
    </row>
    <row r="75" spans="1:11" ht="15.75" customHeight="1" x14ac:dyDescent="0.25">
      <c r="A75" s="79"/>
      <c r="B75" s="79"/>
      <c r="C75" s="79"/>
    </row>
  </sheetData>
  <mergeCells count="39">
    <mergeCell ref="C72:D72"/>
    <mergeCell ref="F72:G72"/>
    <mergeCell ref="H72:I72"/>
    <mergeCell ref="J72:K72"/>
    <mergeCell ref="B11:D11"/>
    <mergeCell ref="E11:H11"/>
    <mergeCell ref="I11:K11"/>
    <mergeCell ref="B12:D12"/>
    <mergeCell ref="E12:H12"/>
    <mergeCell ref="I12:K12"/>
    <mergeCell ref="B13:D13"/>
    <mergeCell ref="E13:H13"/>
    <mergeCell ref="I13:K13"/>
    <mergeCell ref="B14:C14"/>
    <mergeCell ref="E14:K14"/>
    <mergeCell ref="B9:D9"/>
    <mergeCell ref="E9:H9"/>
    <mergeCell ref="I9:K9"/>
    <mergeCell ref="B10:D10"/>
    <mergeCell ref="E10:H10"/>
    <mergeCell ref="I10:K10"/>
    <mergeCell ref="B7:D7"/>
    <mergeCell ref="E7:H7"/>
    <mergeCell ref="I7:K7"/>
    <mergeCell ref="B8:D8"/>
    <mergeCell ref="E8:H8"/>
    <mergeCell ref="I8:K8"/>
    <mergeCell ref="B5:C5"/>
    <mergeCell ref="E5:H5"/>
    <mergeCell ref="I5:K5"/>
    <mergeCell ref="B6:D6"/>
    <mergeCell ref="E6:H6"/>
    <mergeCell ref="I6:K6"/>
    <mergeCell ref="A4:K4"/>
    <mergeCell ref="A1:D1"/>
    <mergeCell ref="E1:H1"/>
    <mergeCell ref="I1:K1"/>
    <mergeCell ref="A2:K2"/>
    <mergeCell ref="A3:K3"/>
  </mergeCells>
  <printOptions horizontalCentered="1"/>
  <pageMargins left="0" right="0" top="0.58999997377395597" bottom="0.58999997377395597" header="0.5" footer="0.5"/>
  <pageSetup paperSize="9" orientation="landscape"/>
  <rowBreaks count="1" manualBreakCount="1">
    <brk id="68" max="16383" man="1"/>
  </rowBreak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J84"/>
  <sheetViews>
    <sheetView showGridLines="0" showZeros="0" workbookViewId="0">
      <selection activeCell="H12" sqref="H12:J12"/>
    </sheetView>
  </sheetViews>
  <sheetFormatPr defaultRowHeight="15" x14ac:dyDescent="0.25"/>
  <cols>
    <col min="1" max="1" width="5" style="1" bestFit="1" customWidth="1"/>
    <col min="2" max="2" width="3" style="1" bestFit="1" customWidth="1"/>
    <col min="3" max="4" width="9.140625" style="1"/>
    <col min="5" max="5" width="9.5703125" style="1" bestFit="1" customWidth="1"/>
    <col min="6" max="6" width="3.28515625" style="1" bestFit="1" customWidth="1"/>
    <col min="7" max="8" width="9.140625" style="1"/>
    <col min="9" max="9" width="14.42578125" style="1" bestFit="1" customWidth="1"/>
    <col min="10" max="10" width="3.140625" style="1" bestFit="1" customWidth="1"/>
    <col min="11" max="16384" width="9.140625" style="1"/>
  </cols>
  <sheetData>
    <row r="1" spans="1:10" ht="20.25" customHeight="1" x14ac:dyDescent="0.25">
      <c r="A1" s="37"/>
    </row>
    <row r="2" spans="1:10" ht="69.75" customHeight="1" x14ac:dyDescent="0.25">
      <c r="A2" s="2"/>
    </row>
    <row r="3" spans="1:10" ht="19.5" customHeight="1" x14ac:dyDescent="0.25">
      <c r="A3" s="230" t="s">
        <v>637</v>
      </c>
      <c r="B3" s="230"/>
      <c r="C3" s="230"/>
      <c r="D3" s="230"/>
      <c r="E3" s="230"/>
      <c r="F3" s="230"/>
      <c r="G3" s="230"/>
      <c r="H3" s="230"/>
      <c r="I3" s="230"/>
      <c r="J3" s="230"/>
    </row>
    <row r="4" spans="1:10" ht="15.75" customHeight="1" x14ac:dyDescent="0.25">
      <c r="A4" s="254" t="s">
        <v>250</v>
      </c>
      <c r="B4" s="254"/>
      <c r="C4" s="254"/>
      <c r="D4" s="254"/>
      <c r="E4" s="254"/>
      <c r="F4" s="254"/>
      <c r="G4" s="254"/>
      <c r="H4" s="254"/>
      <c r="I4" s="254"/>
      <c r="J4" s="254"/>
    </row>
    <row r="5" spans="1:10" ht="15.75" customHeight="1" x14ac:dyDescent="0.25">
      <c r="A5" s="228" t="s">
        <v>638</v>
      </c>
      <c r="B5" s="228"/>
      <c r="C5" s="228"/>
      <c r="D5" s="228"/>
      <c r="E5" s="228"/>
      <c r="F5" s="228"/>
      <c r="G5" s="228"/>
      <c r="H5" s="228"/>
      <c r="I5" s="228"/>
      <c r="J5" s="228"/>
    </row>
    <row r="6" spans="1:10" ht="7.5" customHeight="1" x14ac:dyDescent="0.25">
      <c r="A6" s="232"/>
      <c r="B6" s="232"/>
      <c r="C6" s="232"/>
      <c r="D6" s="232"/>
      <c r="E6" s="232"/>
      <c r="F6" s="232"/>
      <c r="G6" s="232"/>
      <c r="H6" s="232"/>
      <c r="I6" s="232"/>
      <c r="J6" s="232"/>
    </row>
    <row r="7" spans="1:10" ht="16.5" customHeight="1" x14ac:dyDescent="0.25">
      <c r="A7" s="233" t="s">
        <v>639</v>
      </c>
      <c r="B7" s="235"/>
      <c r="C7" s="235" t="s">
        <v>640</v>
      </c>
      <c r="D7" s="235"/>
      <c r="E7" s="235" t="s">
        <v>641</v>
      </c>
      <c r="F7" s="235" t="s">
        <v>642</v>
      </c>
      <c r="G7" s="235"/>
      <c r="H7" s="235"/>
      <c r="I7" s="235" t="s">
        <v>643</v>
      </c>
      <c r="J7" s="237"/>
    </row>
    <row r="8" spans="1:10" ht="16.5" customHeight="1" x14ac:dyDescent="0.25">
      <c r="A8" s="80" t="s">
        <v>644</v>
      </c>
      <c r="B8" s="38" t="s">
        <v>645</v>
      </c>
      <c r="C8" s="236"/>
      <c r="D8" s="236"/>
      <c r="E8" s="236"/>
      <c r="F8" s="38" t="s">
        <v>256</v>
      </c>
      <c r="G8" s="236" t="s">
        <v>257</v>
      </c>
      <c r="H8" s="236"/>
      <c r="I8" s="38" t="s">
        <v>256</v>
      </c>
      <c r="J8" s="39" t="s">
        <v>257</v>
      </c>
    </row>
    <row r="9" spans="1:10" ht="16.5" customHeight="1" x14ac:dyDescent="0.25">
      <c r="A9" s="81"/>
      <c r="B9" s="82"/>
      <c r="C9" s="250" t="s">
        <v>646</v>
      </c>
      <c r="D9" s="250"/>
      <c r="E9" s="59"/>
      <c r="F9" s="60">
        <v>0</v>
      </c>
      <c r="G9" s="251">
        <v>0</v>
      </c>
      <c r="H9" s="251"/>
      <c r="I9" s="83">
        <v>371768966571</v>
      </c>
      <c r="J9" s="10">
        <v>0</v>
      </c>
    </row>
    <row r="10" spans="1:10" ht="16.5" customHeight="1" x14ac:dyDescent="0.25">
      <c r="A10" s="81"/>
      <c r="B10" s="82"/>
      <c r="C10" s="250" t="s">
        <v>647</v>
      </c>
      <c r="D10" s="250"/>
      <c r="E10" s="59"/>
      <c r="F10" s="60">
        <v>0</v>
      </c>
      <c r="G10" s="251">
        <v>0</v>
      </c>
      <c r="H10" s="251"/>
      <c r="I10" s="83">
        <v>0</v>
      </c>
      <c r="J10" s="10">
        <v>0</v>
      </c>
    </row>
    <row r="11" spans="1:10" ht="16.5" customHeight="1" x14ac:dyDescent="0.25">
      <c r="A11" s="84"/>
      <c r="B11" s="85"/>
      <c r="C11" s="252" t="s">
        <v>648</v>
      </c>
      <c r="D11" s="252"/>
      <c r="E11" s="71"/>
      <c r="F11" s="72">
        <v>0</v>
      </c>
      <c r="G11" s="253">
        <v>0</v>
      </c>
      <c r="H11" s="253"/>
      <c r="I11" s="86">
        <v>371768966571</v>
      </c>
      <c r="J11" s="87">
        <v>0</v>
      </c>
    </row>
    <row r="12" spans="1:10" ht="20.25" customHeight="1" x14ac:dyDescent="0.25">
      <c r="A12" s="194"/>
      <c r="B12" s="194"/>
      <c r="C12" s="194"/>
      <c r="D12" s="194"/>
      <c r="E12" s="194"/>
      <c r="F12" s="194"/>
      <c r="G12" s="194"/>
      <c r="H12" s="244" t="s">
        <v>649</v>
      </c>
      <c r="I12" s="244"/>
      <c r="J12" s="244"/>
    </row>
    <row r="13" spans="1:10" ht="14.25" customHeight="1" x14ac:dyDescent="0.25">
      <c r="A13" s="241" t="s">
        <v>650</v>
      </c>
      <c r="B13" s="241"/>
      <c r="C13" s="241"/>
      <c r="D13" s="194"/>
      <c r="E13" s="194"/>
      <c r="F13" s="194"/>
      <c r="G13" s="194"/>
      <c r="H13" s="241" t="s">
        <v>495</v>
      </c>
      <c r="I13" s="241"/>
      <c r="J13" s="241"/>
    </row>
    <row r="14" spans="1:10" ht="21.75" customHeight="1" x14ac:dyDescent="0.25">
      <c r="A14" s="242" t="s">
        <v>213</v>
      </c>
      <c r="B14" s="242"/>
      <c r="C14" s="242"/>
      <c r="D14" s="194"/>
      <c r="E14" s="194"/>
      <c r="F14" s="194"/>
      <c r="G14" s="194"/>
      <c r="H14" s="242" t="s">
        <v>213</v>
      </c>
      <c r="I14" s="242"/>
      <c r="J14" s="242"/>
    </row>
    <row r="15" spans="1:10" ht="20.25" customHeight="1" x14ac:dyDescent="0.25">
      <c r="A15" s="37"/>
    </row>
    <row r="16" spans="1:10" ht="69.75" customHeight="1" x14ac:dyDescent="0.25">
      <c r="A16" s="2"/>
    </row>
    <row r="17" spans="1:10" ht="19.5" customHeight="1" x14ac:dyDescent="0.25">
      <c r="A17" s="230" t="s">
        <v>637</v>
      </c>
      <c r="B17" s="230"/>
      <c r="C17" s="230"/>
      <c r="D17" s="230"/>
      <c r="E17" s="230"/>
      <c r="F17" s="230"/>
      <c r="G17" s="230"/>
      <c r="H17" s="230"/>
      <c r="I17" s="230"/>
      <c r="J17" s="230"/>
    </row>
    <row r="18" spans="1:10" ht="15.75" customHeight="1" x14ac:dyDescent="0.25">
      <c r="A18" s="254" t="s">
        <v>250</v>
      </c>
      <c r="B18" s="254"/>
      <c r="C18" s="254"/>
      <c r="D18" s="254"/>
      <c r="E18" s="254"/>
      <c r="F18" s="254"/>
      <c r="G18" s="254"/>
      <c r="H18" s="254"/>
      <c r="I18" s="254"/>
      <c r="J18" s="254"/>
    </row>
    <row r="19" spans="1:10" ht="15.75" customHeight="1" x14ac:dyDescent="0.25">
      <c r="A19" s="228" t="s">
        <v>651</v>
      </c>
      <c r="B19" s="228"/>
      <c r="C19" s="228"/>
      <c r="D19" s="228"/>
      <c r="E19" s="228"/>
      <c r="F19" s="228"/>
      <c r="G19" s="228"/>
      <c r="H19" s="228"/>
      <c r="I19" s="228"/>
      <c r="J19" s="228"/>
    </row>
    <row r="20" spans="1:10" ht="7.5" customHeight="1" x14ac:dyDescent="0.25">
      <c r="A20" s="232"/>
      <c r="B20" s="232"/>
      <c r="C20" s="232"/>
      <c r="D20" s="232"/>
      <c r="E20" s="232"/>
      <c r="F20" s="232"/>
      <c r="G20" s="232"/>
      <c r="H20" s="232"/>
      <c r="I20" s="232"/>
      <c r="J20" s="232"/>
    </row>
    <row r="21" spans="1:10" ht="16.5" customHeight="1" x14ac:dyDescent="0.25">
      <c r="A21" s="233" t="s">
        <v>639</v>
      </c>
      <c r="B21" s="235"/>
      <c r="C21" s="235" t="s">
        <v>640</v>
      </c>
      <c r="D21" s="235"/>
      <c r="E21" s="235" t="s">
        <v>641</v>
      </c>
      <c r="F21" s="235" t="s">
        <v>642</v>
      </c>
      <c r="G21" s="235"/>
      <c r="H21" s="235"/>
      <c r="I21" s="235" t="s">
        <v>643</v>
      </c>
      <c r="J21" s="237"/>
    </row>
    <row r="22" spans="1:10" ht="16.5" customHeight="1" x14ac:dyDescent="0.25">
      <c r="A22" s="80" t="s">
        <v>644</v>
      </c>
      <c r="B22" s="38" t="s">
        <v>645</v>
      </c>
      <c r="C22" s="236"/>
      <c r="D22" s="236"/>
      <c r="E22" s="236"/>
      <c r="F22" s="38" t="s">
        <v>256</v>
      </c>
      <c r="G22" s="236" t="s">
        <v>257</v>
      </c>
      <c r="H22" s="236"/>
      <c r="I22" s="38" t="s">
        <v>256</v>
      </c>
      <c r="J22" s="39" t="s">
        <v>257</v>
      </c>
    </row>
    <row r="23" spans="1:10" ht="16.5" customHeight="1" x14ac:dyDescent="0.25">
      <c r="A23" s="81"/>
      <c r="B23" s="82"/>
      <c r="C23" s="250" t="s">
        <v>646</v>
      </c>
      <c r="D23" s="250"/>
      <c r="E23" s="59"/>
      <c r="F23" s="60">
        <v>0</v>
      </c>
      <c r="G23" s="251">
        <v>0</v>
      </c>
      <c r="H23" s="251"/>
      <c r="I23" s="83">
        <v>0</v>
      </c>
      <c r="J23" s="10">
        <v>0</v>
      </c>
    </row>
    <row r="24" spans="1:10" ht="16.5" customHeight="1" x14ac:dyDescent="0.25">
      <c r="A24" s="81"/>
      <c r="B24" s="82"/>
      <c r="C24" s="250" t="s">
        <v>647</v>
      </c>
      <c r="D24" s="250"/>
      <c r="E24" s="59"/>
      <c r="F24" s="60">
        <v>0</v>
      </c>
      <c r="G24" s="251">
        <v>0</v>
      </c>
      <c r="H24" s="251"/>
      <c r="I24" s="83">
        <v>0</v>
      </c>
      <c r="J24" s="10">
        <v>0</v>
      </c>
    </row>
    <row r="25" spans="1:10" ht="16.5" customHeight="1" x14ac:dyDescent="0.25">
      <c r="A25" s="84"/>
      <c r="B25" s="85"/>
      <c r="C25" s="252" t="s">
        <v>648</v>
      </c>
      <c r="D25" s="252"/>
      <c r="E25" s="71"/>
      <c r="F25" s="72">
        <v>0</v>
      </c>
      <c r="G25" s="253">
        <v>0</v>
      </c>
      <c r="H25" s="253"/>
      <c r="I25" s="86">
        <v>0</v>
      </c>
      <c r="J25" s="87">
        <v>0</v>
      </c>
    </row>
    <row r="26" spans="1:10" ht="20.25" customHeight="1" x14ac:dyDescent="0.25">
      <c r="A26" s="194"/>
      <c r="B26" s="194"/>
      <c r="C26" s="194"/>
      <c r="D26" s="194"/>
      <c r="E26" s="194"/>
      <c r="F26" s="194"/>
      <c r="G26" s="194"/>
      <c r="H26" s="244" t="s">
        <v>649</v>
      </c>
      <c r="I26" s="244"/>
      <c r="J26" s="244"/>
    </row>
    <row r="27" spans="1:10" ht="14.25" customHeight="1" x14ac:dyDescent="0.25">
      <c r="A27" s="241" t="s">
        <v>650</v>
      </c>
      <c r="B27" s="241"/>
      <c r="C27" s="241"/>
      <c r="D27" s="194"/>
      <c r="E27" s="194"/>
      <c r="F27" s="194"/>
      <c r="G27" s="194"/>
      <c r="H27" s="241" t="s">
        <v>495</v>
      </c>
      <c r="I27" s="241"/>
      <c r="J27" s="241"/>
    </row>
    <row r="28" spans="1:10" ht="21.75" customHeight="1" x14ac:dyDescent="0.25">
      <c r="A28" s="242" t="s">
        <v>213</v>
      </c>
      <c r="B28" s="242"/>
      <c r="C28" s="242"/>
      <c r="D28" s="194"/>
      <c r="E28" s="194"/>
      <c r="F28" s="194"/>
      <c r="G28" s="194"/>
      <c r="H28" s="242" t="s">
        <v>213</v>
      </c>
      <c r="I28" s="242"/>
      <c r="J28" s="242"/>
    </row>
    <row r="29" spans="1:10" ht="20.25" customHeight="1" x14ac:dyDescent="0.25">
      <c r="A29" s="37"/>
    </row>
    <row r="30" spans="1:10" ht="69.75" customHeight="1" x14ac:dyDescent="0.25">
      <c r="A30" s="2"/>
    </row>
    <row r="31" spans="1:10" ht="19.5" customHeight="1" x14ac:dyDescent="0.25">
      <c r="A31" s="230" t="s">
        <v>637</v>
      </c>
      <c r="B31" s="230"/>
      <c r="C31" s="230"/>
      <c r="D31" s="230"/>
      <c r="E31" s="230"/>
      <c r="F31" s="230"/>
      <c r="G31" s="230"/>
      <c r="H31" s="230"/>
      <c r="I31" s="230"/>
      <c r="J31" s="230"/>
    </row>
    <row r="32" spans="1:10" ht="15.75" customHeight="1" x14ac:dyDescent="0.25">
      <c r="A32" s="254" t="s">
        <v>250</v>
      </c>
      <c r="B32" s="254"/>
      <c r="C32" s="254"/>
      <c r="D32" s="254"/>
      <c r="E32" s="254"/>
      <c r="F32" s="254"/>
      <c r="G32" s="254"/>
      <c r="H32" s="254"/>
      <c r="I32" s="254"/>
      <c r="J32" s="254"/>
    </row>
    <row r="33" spans="1:10" ht="15.75" customHeight="1" x14ac:dyDescent="0.25">
      <c r="A33" s="228" t="s">
        <v>652</v>
      </c>
      <c r="B33" s="228"/>
      <c r="C33" s="228"/>
      <c r="D33" s="228"/>
      <c r="E33" s="228"/>
      <c r="F33" s="228"/>
      <c r="G33" s="228"/>
      <c r="H33" s="228"/>
      <c r="I33" s="228"/>
      <c r="J33" s="228"/>
    </row>
    <row r="34" spans="1:10" ht="7.5" customHeight="1" x14ac:dyDescent="0.25">
      <c r="A34" s="232"/>
      <c r="B34" s="232"/>
      <c r="C34" s="232"/>
      <c r="D34" s="232"/>
      <c r="E34" s="232"/>
      <c r="F34" s="232"/>
      <c r="G34" s="232"/>
      <c r="H34" s="232"/>
      <c r="I34" s="232"/>
      <c r="J34" s="232"/>
    </row>
    <row r="35" spans="1:10" ht="16.5" customHeight="1" x14ac:dyDescent="0.25">
      <c r="A35" s="233" t="s">
        <v>639</v>
      </c>
      <c r="B35" s="235"/>
      <c r="C35" s="235" t="s">
        <v>640</v>
      </c>
      <c r="D35" s="235"/>
      <c r="E35" s="235" t="s">
        <v>641</v>
      </c>
      <c r="F35" s="235" t="s">
        <v>642</v>
      </c>
      <c r="G35" s="235"/>
      <c r="H35" s="235"/>
      <c r="I35" s="235" t="s">
        <v>643</v>
      </c>
      <c r="J35" s="237"/>
    </row>
    <row r="36" spans="1:10" ht="16.5" customHeight="1" x14ac:dyDescent="0.25">
      <c r="A36" s="80" t="s">
        <v>644</v>
      </c>
      <c r="B36" s="38" t="s">
        <v>645</v>
      </c>
      <c r="C36" s="236"/>
      <c r="D36" s="236"/>
      <c r="E36" s="236"/>
      <c r="F36" s="38" t="s">
        <v>256</v>
      </c>
      <c r="G36" s="236" t="s">
        <v>257</v>
      </c>
      <c r="H36" s="236"/>
      <c r="I36" s="38" t="s">
        <v>256</v>
      </c>
      <c r="J36" s="39" t="s">
        <v>257</v>
      </c>
    </row>
    <row r="37" spans="1:10" ht="16.5" customHeight="1" x14ac:dyDescent="0.25">
      <c r="A37" s="81"/>
      <c r="B37" s="82"/>
      <c r="C37" s="250" t="s">
        <v>646</v>
      </c>
      <c r="D37" s="250"/>
      <c r="E37" s="59"/>
      <c r="F37" s="60">
        <v>0</v>
      </c>
      <c r="G37" s="251">
        <v>0</v>
      </c>
      <c r="H37" s="251"/>
      <c r="I37" s="83">
        <v>0</v>
      </c>
      <c r="J37" s="10">
        <v>0</v>
      </c>
    </row>
    <row r="38" spans="1:10" ht="16.5" customHeight="1" x14ac:dyDescent="0.25">
      <c r="A38" s="81"/>
      <c r="B38" s="82"/>
      <c r="C38" s="250" t="s">
        <v>647</v>
      </c>
      <c r="D38" s="250"/>
      <c r="E38" s="59"/>
      <c r="F38" s="60">
        <v>0</v>
      </c>
      <c r="G38" s="251">
        <v>0</v>
      </c>
      <c r="H38" s="251"/>
      <c r="I38" s="83">
        <v>0</v>
      </c>
      <c r="J38" s="10">
        <v>0</v>
      </c>
    </row>
    <row r="39" spans="1:10" ht="16.5" customHeight="1" x14ac:dyDescent="0.25">
      <c r="A39" s="84"/>
      <c r="B39" s="85"/>
      <c r="C39" s="252" t="s">
        <v>648</v>
      </c>
      <c r="D39" s="252"/>
      <c r="E39" s="71"/>
      <c r="F39" s="72">
        <v>0</v>
      </c>
      <c r="G39" s="253">
        <v>0</v>
      </c>
      <c r="H39" s="253"/>
      <c r="I39" s="86">
        <v>0</v>
      </c>
      <c r="J39" s="87">
        <v>0</v>
      </c>
    </row>
    <row r="40" spans="1:10" ht="20.25" customHeight="1" x14ac:dyDescent="0.25">
      <c r="A40" s="194"/>
      <c r="B40" s="194"/>
      <c r="C40" s="194"/>
      <c r="D40" s="194"/>
      <c r="E40" s="194"/>
      <c r="F40" s="194"/>
      <c r="G40" s="194"/>
      <c r="H40" s="244" t="s">
        <v>649</v>
      </c>
      <c r="I40" s="244"/>
      <c r="J40" s="244"/>
    </row>
    <row r="41" spans="1:10" ht="14.25" customHeight="1" x14ac:dyDescent="0.25">
      <c r="A41" s="241" t="s">
        <v>650</v>
      </c>
      <c r="B41" s="241"/>
      <c r="C41" s="241"/>
      <c r="D41" s="194"/>
      <c r="E41" s="194"/>
      <c r="F41" s="194"/>
      <c r="G41" s="194"/>
      <c r="H41" s="241" t="s">
        <v>495</v>
      </c>
      <c r="I41" s="241"/>
      <c r="J41" s="241"/>
    </row>
    <row r="42" spans="1:10" ht="21.75" customHeight="1" x14ac:dyDescent="0.25">
      <c r="A42" s="242" t="s">
        <v>213</v>
      </c>
      <c r="B42" s="242"/>
      <c r="C42" s="242"/>
      <c r="D42" s="194"/>
      <c r="E42" s="194"/>
      <c r="F42" s="194"/>
      <c r="G42" s="194"/>
      <c r="H42" s="242" t="s">
        <v>213</v>
      </c>
      <c r="I42" s="242"/>
      <c r="J42" s="242"/>
    </row>
    <row r="43" spans="1:10" ht="20.25" customHeight="1" x14ac:dyDescent="0.25">
      <c r="A43" s="37"/>
    </row>
    <row r="44" spans="1:10" ht="69.75" customHeight="1" x14ac:dyDescent="0.25">
      <c r="A44" s="2"/>
    </row>
    <row r="45" spans="1:10" ht="19.5" customHeight="1" x14ac:dyDescent="0.25">
      <c r="A45" s="230" t="s">
        <v>637</v>
      </c>
      <c r="B45" s="230"/>
      <c r="C45" s="230"/>
      <c r="D45" s="230"/>
      <c r="E45" s="230"/>
      <c r="F45" s="230"/>
      <c r="G45" s="230"/>
      <c r="H45" s="230"/>
      <c r="I45" s="230"/>
      <c r="J45" s="230"/>
    </row>
    <row r="46" spans="1:10" ht="15.75" customHeight="1" x14ac:dyDescent="0.25">
      <c r="A46" s="254" t="s">
        <v>250</v>
      </c>
      <c r="B46" s="254"/>
      <c r="C46" s="254"/>
      <c r="D46" s="254"/>
      <c r="E46" s="254"/>
      <c r="F46" s="254"/>
      <c r="G46" s="254"/>
      <c r="H46" s="254"/>
      <c r="I46" s="254"/>
      <c r="J46" s="254"/>
    </row>
    <row r="47" spans="1:10" ht="15.75" customHeight="1" x14ac:dyDescent="0.25">
      <c r="A47" s="228" t="s">
        <v>653</v>
      </c>
      <c r="B47" s="228"/>
      <c r="C47" s="228"/>
      <c r="D47" s="228"/>
      <c r="E47" s="228"/>
      <c r="F47" s="228"/>
      <c r="G47" s="228"/>
      <c r="H47" s="228"/>
      <c r="I47" s="228"/>
      <c r="J47" s="228"/>
    </row>
    <row r="48" spans="1:10" ht="7.5" customHeight="1" x14ac:dyDescent="0.25">
      <c r="A48" s="232"/>
      <c r="B48" s="232"/>
      <c r="C48" s="232"/>
      <c r="D48" s="232"/>
      <c r="E48" s="232"/>
      <c r="F48" s="232"/>
      <c r="G48" s="232"/>
      <c r="H48" s="232"/>
      <c r="I48" s="232"/>
      <c r="J48" s="232"/>
    </row>
    <row r="49" spans="1:10" ht="16.5" customHeight="1" x14ac:dyDescent="0.25">
      <c r="A49" s="233" t="s">
        <v>639</v>
      </c>
      <c r="B49" s="235"/>
      <c r="C49" s="235" t="s">
        <v>640</v>
      </c>
      <c r="D49" s="235"/>
      <c r="E49" s="235" t="s">
        <v>641</v>
      </c>
      <c r="F49" s="235" t="s">
        <v>642</v>
      </c>
      <c r="G49" s="235"/>
      <c r="H49" s="235"/>
      <c r="I49" s="235" t="s">
        <v>643</v>
      </c>
      <c r="J49" s="237"/>
    </row>
    <row r="50" spans="1:10" ht="16.5" customHeight="1" x14ac:dyDescent="0.25">
      <c r="A50" s="80" t="s">
        <v>644</v>
      </c>
      <c r="B50" s="38" t="s">
        <v>645</v>
      </c>
      <c r="C50" s="236"/>
      <c r="D50" s="236"/>
      <c r="E50" s="236"/>
      <c r="F50" s="38" t="s">
        <v>256</v>
      </c>
      <c r="G50" s="236" t="s">
        <v>257</v>
      </c>
      <c r="H50" s="236"/>
      <c r="I50" s="38" t="s">
        <v>256</v>
      </c>
      <c r="J50" s="39" t="s">
        <v>257</v>
      </c>
    </row>
    <row r="51" spans="1:10" ht="16.5" customHeight="1" x14ac:dyDescent="0.25">
      <c r="A51" s="81"/>
      <c r="B51" s="82"/>
      <c r="C51" s="250" t="s">
        <v>646</v>
      </c>
      <c r="D51" s="250"/>
      <c r="E51" s="59"/>
      <c r="F51" s="60">
        <v>0</v>
      </c>
      <c r="G51" s="251">
        <v>0</v>
      </c>
      <c r="H51" s="251"/>
      <c r="I51" s="83">
        <v>0</v>
      </c>
      <c r="J51" s="10">
        <v>0</v>
      </c>
    </row>
    <row r="52" spans="1:10" ht="16.5" customHeight="1" x14ac:dyDescent="0.25">
      <c r="A52" s="81"/>
      <c r="B52" s="82"/>
      <c r="C52" s="250" t="s">
        <v>647</v>
      </c>
      <c r="D52" s="250"/>
      <c r="E52" s="59"/>
      <c r="F52" s="60">
        <v>0</v>
      </c>
      <c r="G52" s="251">
        <v>0</v>
      </c>
      <c r="H52" s="251"/>
      <c r="I52" s="83">
        <v>0</v>
      </c>
      <c r="J52" s="10">
        <v>0</v>
      </c>
    </row>
    <row r="53" spans="1:10" ht="16.5" customHeight="1" x14ac:dyDescent="0.25">
      <c r="A53" s="84"/>
      <c r="B53" s="85"/>
      <c r="C53" s="252" t="s">
        <v>648</v>
      </c>
      <c r="D53" s="252"/>
      <c r="E53" s="71"/>
      <c r="F53" s="72">
        <v>0</v>
      </c>
      <c r="G53" s="253">
        <v>0</v>
      </c>
      <c r="H53" s="253"/>
      <c r="I53" s="86">
        <v>0</v>
      </c>
      <c r="J53" s="87">
        <v>0</v>
      </c>
    </row>
    <row r="54" spans="1:10" ht="20.25" customHeight="1" x14ac:dyDescent="0.25">
      <c r="A54" s="194"/>
      <c r="B54" s="194"/>
      <c r="C54" s="194"/>
      <c r="D54" s="194"/>
      <c r="E54" s="194"/>
      <c r="F54" s="194"/>
      <c r="G54" s="194"/>
      <c r="H54" s="244" t="s">
        <v>649</v>
      </c>
      <c r="I54" s="244"/>
      <c r="J54" s="244"/>
    </row>
    <row r="55" spans="1:10" ht="14.25" customHeight="1" x14ac:dyDescent="0.25">
      <c r="A55" s="241" t="s">
        <v>650</v>
      </c>
      <c r="B55" s="241"/>
      <c r="C55" s="241"/>
      <c r="D55" s="194"/>
      <c r="E55" s="194"/>
      <c r="F55" s="194"/>
      <c r="G55" s="194"/>
      <c r="H55" s="241" t="s">
        <v>495</v>
      </c>
      <c r="I55" s="241"/>
      <c r="J55" s="241"/>
    </row>
    <row r="56" spans="1:10" ht="21.75" customHeight="1" x14ac:dyDescent="0.25">
      <c r="A56" s="242" t="s">
        <v>213</v>
      </c>
      <c r="B56" s="242"/>
      <c r="C56" s="242"/>
      <c r="D56" s="194"/>
      <c r="E56" s="194"/>
      <c r="F56" s="194"/>
      <c r="G56" s="194"/>
      <c r="H56" s="242" t="s">
        <v>213</v>
      </c>
      <c r="I56" s="242"/>
      <c r="J56" s="242"/>
    </row>
    <row r="57" spans="1:10" ht="20.25" customHeight="1" x14ac:dyDescent="0.25">
      <c r="A57" s="37"/>
    </row>
    <row r="58" spans="1:10" ht="69.75" customHeight="1" x14ac:dyDescent="0.25">
      <c r="A58" s="2"/>
    </row>
    <row r="59" spans="1:10" ht="19.5" customHeight="1" x14ac:dyDescent="0.25">
      <c r="A59" s="230" t="s">
        <v>637</v>
      </c>
      <c r="B59" s="230"/>
      <c r="C59" s="230"/>
      <c r="D59" s="230"/>
      <c r="E59" s="230"/>
      <c r="F59" s="230"/>
      <c r="G59" s="230"/>
      <c r="H59" s="230"/>
      <c r="I59" s="230"/>
      <c r="J59" s="230"/>
    </row>
    <row r="60" spans="1:10" ht="15.75" customHeight="1" x14ac:dyDescent="0.25">
      <c r="A60" s="254" t="s">
        <v>250</v>
      </c>
      <c r="B60" s="254"/>
      <c r="C60" s="254"/>
      <c r="D60" s="254"/>
      <c r="E60" s="254"/>
      <c r="F60" s="254"/>
      <c r="G60" s="254"/>
      <c r="H60" s="254"/>
      <c r="I60" s="254"/>
      <c r="J60" s="254"/>
    </row>
    <row r="61" spans="1:10" ht="15.75" customHeight="1" x14ac:dyDescent="0.25">
      <c r="A61" s="228" t="s">
        <v>654</v>
      </c>
      <c r="B61" s="228"/>
      <c r="C61" s="228"/>
      <c r="D61" s="228"/>
      <c r="E61" s="228"/>
      <c r="F61" s="228"/>
      <c r="G61" s="228"/>
      <c r="H61" s="228"/>
      <c r="I61" s="228"/>
      <c r="J61" s="228"/>
    </row>
    <row r="62" spans="1:10" ht="7.5" customHeight="1" x14ac:dyDescent="0.25">
      <c r="A62" s="232"/>
      <c r="B62" s="232"/>
      <c r="C62" s="232"/>
      <c r="D62" s="232"/>
      <c r="E62" s="232"/>
      <c r="F62" s="232"/>
      <c r="G62" s="232"/>
      <c r="H62" s="232"/>
      <c r="I62" s="232"/>
      <c r="J62" s="232"/>
    </row>
    <row r="63" spans="1:10" ht="16.5" customHeight="1" x14ac:dyDescent="0.25">
      <c r="A63" s="233" t="s">
        <v>639</v>
      </c>
      <c r="B63" s="235"/>
      <c r="C63" s="235" t="s">
        <v>640</v>
      </c>
      <c r="D63" s="235"/>
      <c r="E63" s="235" t="s">
        <v>641</v>
      </c>
      <c r="F63" s="235" t="s">
        <v>642</v>
      </c>
      <c r="G63" s="235"/>
      <c r="H63" s="235"/>
      <c r="I63" s="235" t="s">
        <v>643</v>
      </c>
      <c r="J63" s="237"/>
    </row>
    <row r="64" spans="1:10" ht="16.5" customHeight="1" x14ac:dyDescent="0.25">
      <c r="A64" s="80" t="s">
        <v>644</v>
      </c>
      <c r="B64" s="38" t="s">
        <v>645</v>
      </c>
      <c r="C64" s="236"/>
      <c r="D64" s="236"/>
      <c r="E64" s="236"/>
      <c r="F64" s="38" t="s">
        <v>256</v>
      </c>
      <c r="G64" s="236" t="s">
        <v>257</v>
      </c>
      <c r="H64" s="236"/>
      <c r="I64" s="38" t="s">
        <v>256</v>
      </c>
      <c r="J64" s="39" t="s">
        <v>257</v>
      </c>
    </row>
    <row r="65" spans="1:10" ht="16.5" customHeight="1" x14ac:dyDescent="0.25">
      <c r="A65" s="81"/>
      <c r="B65" s="82"/>
      <c r="C65" s="250" t="s">
        <v>646</v>
      </c>
      <c r="D65" s="250"/>
      <c r="E65" s="59"/>
      <c r="F65" s="60">
        <v>0</v>
      </c>
      <c r="G65" s="251">
        <v>0</v>
      </c>
      <c r="H65" s="251"/>
      <c r="I65" s="83">
        <v>0</v>
      </c>
      <c r="J65" s="10">
        <v>0</v>
      </c>
    </row>
    <row r="66" spans="1:10" ht="16.5" customHeight="1" x14ac:dyDescent="0.25">
      <c r="A66" s="81"/>
      <c r="B66" s="82"/>
      <c r="C66" s="250" t="s">
        <v>647</v>
      </c>
      <c r="D66" s="250"/>
      <c r="E66" s="59"/>
      <c r="F66" s="60">
        <v>0</v>
      </c>
      <c r="G66" s="251">
        <v>0</v>
      </c>
      <c r="H66" s="251"/>
      <c r="I66" s="83">
        <v>0</v>
      </c>
      <c r="J66" s="10">
        <v>0</v>
      </c>
    </row>
    <row r="67" spans="1:10" ht="16.5" customHeight="1" x14ac:dyDescent="0.25">
      <c r="A67" s="84"/>
      <c r="B67" s="85"/>
      <c r="C67" s="252" t="s">
        <v>648</v>
      </c>
      <c r="D67" s="252"/>
      <c r="E67" s="71"/>
      <c r="F67" s="72">
        <v>0</v>
      </c>
      <c r="G67" s="253">
        <v>0</v>
      </c>
      <c r="H67" s="253"/>
      <c r="I67" s="86">
        <v>0</v>
      </c>
      <c r="J67" s="87">
        <v>0</v>
      </c>
    </row>
    <row r="68" spans="1:10" ht="20.25" customHeight="1" x14ac:dyDescent="0.25">
      <c r="A68" s="194"/>
      <c r="B68" s="194"/>
      <c r="C68" s="194"/>
      <c r="D68" s="194"/>
      <c r="E68" s="194"/>
      <c r="F68" s="194"/>
      <c r="G68" s="194"/>
      <c r="H68" s="244" t="s">
        <v>649</v>
      </c>
      <c r="I68" s="244"/>
      <c r="J68" s="244"/>
    </row>
    <row r="69" spans="1:10" ht="14.25" customHeight="1" x14ac:dyDescent="0.25">
      <c r="A69" s="241" t="s">
        <v>650</v>
      </c>
      <c r="B69" s="241"/>
      <c r="C69" s="241"/>
      <c r="D69" s="194"/>
      <c r="E69" s="194"/>
      <c r="F69" s="194"/>
      <c r="G69" s="194"/>
      <c r="H69" s="241" t="s">
        <v>495</v>
      </c>
      <c r="I69" s="241"/>
      <c r="J69" s="241"/>
    </row>
    <row r="70" spans="1:10" ht="21.75" customHeight="1" x14ac:dyDescent="0.25">
      <c r="A70" s="242" t="s">
        <v>213</v>
      </c>
      <c r="B70" s="242"/>
      <c r="C70" s="242"/>
      <c r="D70" s="194"/>
      <c r="E70" s="194"/>
      <c r="F70" s="194"/>
      <c r="G70" s="194"/>
      <c r="H70" s="242" t="s">
        <v>213</v>
      </c>
      <c r="I70" s="242"/>
      <c r="J70" s="242"/>
    </row>
    <row r="71" spans="1:10" ht="20.25" customHeight="1" x14ac:dyDescent="0.25">
      <c r="A71" s="37"/>
    </row>
    <row r="72" spans="1:10" ht="69.75" customHeight="1" x14ac:dyDescent="0.25">
      <c r="A72" s="2"/>
    </row>
    <row r="73" spans="1:10" ht="19.5" customHeight="1" x14ac:dyDescent="0.25">
      <c r="A73" s="230" t="s">
        <v>637</v>
      </c>
      <c r="B73" s="230"/>
      <c r="C73" s="230"/>
      <c r="D73" s="230"/>
      <c r="E73" s="230"/>
      <c r="F73" s="230"/>
      <c r="G73" s="230"/>
      <c r="H73" s="230"/>
      <c r="I73" s="230"/>
      <c r="J73" s="230"/>
    </row>
    <row r="74" spans="1:10" ht="15.75" customHeight="1" x14ac:dyDescent="0.25">
      <c r="A74" s="254" t="s">
        <v>250</v>
      </c>
      <c r="B74" s="254"/>
      <c r="C74" s="254"/>
      <c r="D74" s="254"/>
      <c r="E74" s="254"/>
      <c r="F74" s="254"/>
      <c r="G74" s="254"/>
      <c r="H74" s="254"/>
      <c r="I74" s="254"/>
      <c r="J74" s="254"/>
    </row>
    <row r="75" spans="1:10" ht="15.75" customHeight="1" x14ac:dyDescent="0.25">
      <c r="A75" s="228" t="s">
        <v>655</v>
      </c>
      <c r="B75" s="228"/>
      <c r="C75" s="228"/>
      <c r="D75" s="228"/>
      <c r="E75" s="228"/>
      <c r="F75" s="228"/>
      <c r="G75" s="228"/>
      <c r="H75" s="228"/>
      <c r="I75" s="228"/>
      <c r="J75" s="228"/>
    </row>
    <row r="76" spans="1:10" ht="7.5" customHeight="1" x14ac:dyDescent="0.25">
      <c r="A76" s="232"/>
      <c r="B76" s="232"/>
      <c r="C76" s="232"/>
      <c r="D76" s="232"/>
      <c r="E76" s="232"/>
      <c r="F76" s="232"/>
      <c r="G76" s="232"/>
      <c r="H76" s="232"/>
      <c r="I76" s="232"/>
      <c r="J76" s="232"/>
    </row>
    <row r="77" spans="1:10" ht="16.5" customHeight="1" x14ac:dyDescent="0.25">
      <c r="A77" s="233" t="s">
        <v>639</v>
      </c>
      <c r="B77" s="235"/>
      <c r="C77" s="235" t="s">
        <v>640</v>
      </c>
      <c r="D77" s="235"/>
      <c r="E77" s="235" t="s">
        <v>641</v>
      </c>
      <c r="F77" s="235" t="s">
        <v>642</v>
      </c>
      <c r="G77" s="235"/>
      <c r="H77" s="235"/>
      <c r="I77" s="235" t="s">
        <v>643</v>
      </c>
      <c r="J77" s="237"/>
    </row>
    <row r="78" spans="1:10" ht="16.5" customHeight="1" x14ac:dyDescent="0.25">
      <c r="A78" s="80" t="s">
        <v>644</v>
      </c>
      <c r="B78" s="38" t="s">
        <v>645</v>
      </c>
      <c r="C78" s="236"/>
      <c r="D78" s="236"/>
      <c r="E78" s="236"/>
      <c r="F78" s="38" t="s">
        <v>256</v>
      </c>
      <c r="G78" s="236" t="s">
        <v>257</v>
      </c>
      <c r="H78" s="236"/>
      <c r="I78" s="38" t="s">
        <v>256</v>
      </c>
      <c r="J78" s="39" t="s">
        <v>257</v>
      </c>
    </row>
    <row r="79" spans="1:10" ht="16.5" customHeight="1" x14ac:dyDescent="0.25">
      <c r="A79" s="81"/>
      <c r="B79" s="82"/>
      <c r="C79" s="250" t="s">
        <v>646</v>
      </c>
      <c r="D79" s="250"/>
      <c r="E79" s="59"/>
      <c r="F79" s="60">
        <v>0</v>
      </c>
      <c r="G79" s="251">
        <v>0</v>
      </c>
      <c r="H79" s="251"/>
      <c r="I79" s="83">
        <v>0</v>
      </c>
      <c r="J79" s="10">
        <v>0</v>
      </c>
    </row>
    <row r="80" spans="1:10" ht="16.5" customHeight="1" x14ac:dyDescent="0.25">
      <c r="A80" s="81"/>
      <c r="B80" s="82"/>
      <c r="C80" s="250" t="s">
        <v>647</v>
      </c>
      <c r="D80" s="250"/>
      <c r="E80" s="59"/>
      <c r="F80" s="60">
        <v>0</v>
      </c>
      <c r="G80" s="251">
        <v>0</v>
      </c>
      <c r="H80" s="251"/>
      <c r="I80" s="83">
        <v>0</v>
      </c>
      <c r="J80" s="10">
        <v>0</v>
      </c>
    </row>
    <row r="81" spans="1:10" ht="16.5" customHeight="1" x14ac:dyDescent="0.25">
      <c r="A81" s="84"/>
      <c r="B81" s="85"/>
      <c r="C81" s="252" t="s">
        <v>648</v>
      </c>
      <c r="D81" s="252"/>
      <c r="E81" s="71"/>
      <c r="F81" s="72">
        <v>0</v>
      </c>
      <c r="G81" s="253">
        <v>0</v>
      </c>
      <c r="H81" s="253"/>
      <c r="I81" s="86">
        <v>0</v>
      </c>
      <c r="J81" s="87">
        <v>0</v>
      </c>
    </row>
    <row r="82" spans="1:10" ht="20.25" customHeight="1" x14ac:dyDescent="0.25">
      <c r="A82" s="194"/>
      <c r="B82" s="194"/>
      <c r="C82" s="194"/>
      <c r="D82" s="194"/>
      <c r="E82" s="194"/>
      <c r="F82" s="194"/>
      <c r="G82" s="194"/>
      <c r="H82" s="244" t="s">
        <v>649</v>
      </c>
      <c r="I82" s="244"/>
      <c r="J82" s="244"/>
    </row>
    <row r="83" spans="1:10" ht="14.25" customHeight="1" x14ac:dyDescent="0.25">
      <c r="A83" s="241" t="s">
        <v>650</v>
      </c>
      <c r="B83" s="241"/>
      <c r="C83" s="241"/>
      <c r="D83" s="194"/>
      <c r="E83" s="194"/>
      <c r="F83" s="194"/>
      <c r="G83" s="194"/>
      <c r="H83" s="241" t="s">
        <v>495</v>
      </c>
      <c r="I83" s="241"/>
      <c r="J83" s="241"/>
    </row>
    <row r="84" spans="1:10" ht="21.75" customHeight="1" x14ac:dyDescent="0.25">
      <c r="A84" s="242" t="s">
        <v>213</v>
      </c>
      <c r="B84" s="242"/>
      <c r="C84" s="242"/>
      <c r="D84" s="194"/>
      <c r="E84" s="194"/>
      <c r="F84" s="194"/>
      <c r="G84" s="194"/>
      <c r="H84" s="242" t="s">
        <v>213</v>
      </c>
      <c r="I84" s="242"/>
      <c r="J84" s="242"/>
    </row>
  </sheetData>
  <mergeCells count="150">
    <mergeCell ref="A84:C84"/>
    <mergeCell ref="D84:G84"/>
    <mergeCell ref="H84:J84"/>
    <mergeCell ref="A82:C82"/>
    <mergeCell ref="D82:G82"/>
    <mergeCell ref="H82:J82"/>
    <mergeCell ref="A83:C83"/>
    <mergeCell ref="D83:G83"/>
    <mergeCell ref="H83:J83"/>
    <mergeCell ref="C79:D79"/>
    <mergeCell ref="G79:H79"/>
    <mergeCell ref="C80:D80"/>
    <mergeCell ref="G80:H80"/>
    <mergeCell ref="C81:D81"/>
    <mergeCell ref="G81:H81"/>
    <mergeCell ref="A76:J76"/>
    <mergeCell ref="A77:B77"/>
    <mergeCell ref="C77:D78"/>
    <mergeCell ref="E77:E78"/>
    <mergeCell ref="F77:H77"/>
    <mergeCell ref="I77:J77"/>
    <mergeCell ref="G78:H78"/>
    <mergeCell ref="A70:C70"/>
    <mergeCell ref="D70:G70"/>
    <mergeCell ref="H70:J70"/>
    <mergeCell ref="A73:J73"/>
    <mergeCell ref="A74:J74"/>
    <mergeCell ref="A75:J75"/>
    <mergeCell ref="A68:C68"/>
    <mergeCell ref="D68:G68"/>
    <mergeCell ref="H68:J68"/>
    <mergeCell ref="A69:C69"/>
    <mergeCell ref="D69:G69"/>
    <mergeCell ref="H69:J69"/>
    <mergeCell ref="C65:D65"/>
    <mergeCell ref="G65:H65"/>
    <mergeCell ref="C66:D66"/>
    <mergeCell ref="G66:H66"/>
    <mergeCell ref="C67:D67"/>
    <mergeCell ref="G67:H67"/>
    <mergeCell ref="A62:J62"/>
    <mergeCell ref="A63:B63"/>
    <mergeCell ref="C63:D64"/>
    <mergeCell ref="E63:E64"/>
    <mergeCell ref="F63:H63"/>
    <mergeCell ref="I63:J63"/>
    <mergeCell ref="G64:H64"/>
    <mergeCell ref="A56:C56"/>
    <mergeCell ref="D56:G56"/>
    <mergeCell ref="H56:J56"/>
    <mergeCell ref="A59:J59"/>
    <mergeCell ref="A60:J60"/>
    <mergeCell ref="A61:J61"/>
    <mergeCell ref="A54:C54"/>
    <mergeCell ref="D54:G54"/>
    <mergeCell ref="H54:J54"/>
    <mergeCell ref="A55:C55"/>
    <mergeCell ref="D55:G55"/>
    <mergeCell ref="H55:J55"/>
    <mergeCell ref="C51:D51"/>
    <mergeCell ref="G51:H51"/>
    <mergeCell ref="C52:D52"/>
    <mergeCell ref="G52:H52"/>
    <mergeCell ref="C53:D53"/>
    <mergeCell ref="G53:H53"/>
    <mergeCell ref="A48:J48"/>
    <mergeCell ref="A49:B49"/>
    <mergeCell ref="C49:D50"/>
    <mergeCell ref="E49:E50"/>
    <mergeCell ref="F49:H49"/>
    <mergeCell ref="I49:J49"/>
    <mergeCell ref="G50:H50"/>
    <mergeCell ref="A42:C42"/>
    <mergeCell ref="D42:G42"/>
    <mergeCell ref="H42:J42"/>
    <mergeCell ref="A45:J45"/>
    <mergeCell ref="A46:J46"/>
    <mergeCell ref="A47:J47"/>
    <mergeCell ref="A40:C40"/>
    <mergeCell ref="D40:G40"/>
    <mergeCell ref="H40:J40"/>
    <mergeCell ref="A41:C41"/>
    <mergeCell ref="D41:G41"/>
    <mergeCell ref="H41:J41"/>
    <mergeCell ref="C37:D37"/>
    <mergeCell ref="G37:H37"/>
    <mergeCell ref="C38:D38"/>
    <mergeCell ref="G38:H38"/>
    <mergeCell ref="C39:D39"/>
    <mergeCell ref="G39:H39"/>
    <mergeCell ref="A34:J34"/>
    <mergeCell ref="A35:B35"/>
    <mergeCell ref="C35:D36"/>
    <mergeCell ref="E35:E36"/>
    <mergeCell ref="F35:H35"/>
    <mergeCell ref="I35:J35"/>
    <mergeCell ref="G36:H36"/>
    <mergeCell ref="A28:C28"/>
    <mergeCell ref="D28:G28"/>
    <mergeCell ref="H28:J28"/>
    <mergeCell ref="A31:J31"/>
    <mergeCell ref="A32:J32"/>
    <mergeCell ref="A33:J33"/>
    <mergeCell ref="A26:C26"/>
    <mergeCell ref="D26:G26"/>
    <mergeCell ref="H26:J26"/>
    <mergeCell ref="A27:C27"/>
    <mergeCell ref="D27:G27"/>
    <mergeCell ref="H27:J27"/>
    <mergeCell ref="C23:D23"/>
    <mergeCell ref="G23:H23"/>
    <mergeCell ref="C24:D24"/>
    <mergeCell ref="G24:H24"/>
    <mergeCell ref="C25:D25"/>
    <mergeCell ref="G25:H25"/>
    <mergeCell ref="A20:J20"/>
    <mergeCell ref="A21:B21"/>
    <mergeCell ref="C21:D22"/>
    <mergeCell ref="E21:E22"/>
    <mergeCell ref="F21:H21"/>
    <mergeCell ref="I21:J21"/>
    <mergeCell ref="G22:H22"/>
    <mergeCell ref="A14:C14"/>
    <mergeCell ref="D14:G14"/>
    <mergeCell ref="H14:J14"/>
    <mergeCell ref="A17:J17"/>
    <mergeCell ref="A18:J18"/>
    <mergeCell ref="A19:J19"/>
    <mergeCell ref="A12:C12"/>
    <mergeCell ref="D12:G12"/>
    <mergeCell ref="H12:J12"/>
    <mergeCell ref="A13:C13"/>
    <mergeCell ref="D13:G13"/>
    <mergeCell ref="H13:J13"/>
    <mergeCell ref="C9:D9"/>
    <mergeCell ref="G9:H9"/>
    <mergeCell ref="C10:D10"/>
    <mergeCell ref="G10:H10"/>
    <mergeCell ref="C11:D11"/>
    <mergeCell ref="G11:H11"/>
    <mergeCell ref="A3:J3"/>
    <mergeCell ref="A4:J4"/>
    <mergeCell ref="A5:J5"/>
    <mergeCell ref="A6:J6"/>
    <mergeCell ref="A7:B7"/>
    <mergeCell ref="C7:D8"/>
    <mergeCell ref="E7:E8"/>
    <mergeCell ref="F7:H7"/>
    <mergeCell ref="I7:J7"/>
    <mergeCell ref="G8:H8"/>
  </mergeCells>
  <printOptions horizontalCentered="1"/>
  <pageMargins left="0" right="0" top="0.58999997377395597" bottom="0.58999997377395597" header="0.5" footer="0.5"/>
  <pageSetup paperSize="9" orientation="portrait"/>
  <rowBreaks count="5" manualBreakCount="5">
    <brk id="14" max="16383" man="1"/>
    <brk id="28" max="16383" man="1"/>
    <brk id="42" max="16383" man="1"/>
    <brk id="56" max="16383" man="1"/>
    <brk id="70" max="16383" man="1"/>
  </rowBreaks>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24"/>
  <sheetViews>
    <sheetView topLeftCell="A23" workbookViewId="0">
      <selection activeCell="F53" sqref="F53"/>
    </sheetView>
  </sheetViews>
  <sheetFormatPr defaultRowHeight="15" x14ac:dyDescent="0.25"/>
  <cols>
    <col min="1" max="1" width="9.140625" style="133"/>
    <col min="2" max="2" width="20.42578125" style="133" customWidth="1"/>
    <col min="3" max="3" width="12.42578125" style="133" customWidth="1"/>
    <col min="4" max="5" width="9.140625" style="133"/>
    <col min="6" max="6" width="16.42578125" style="133" customWidth="1"/>
    <col min="7" max="7" width="16.28515625" style="133" customWidth="1"/>
    <col min="8" max="8" width="17.140625" style="133" customWidth="1"/>
    <col min="9" max="9" width="15.42578125" style="133" customWidth="1"/>
    <col min="10" max="16384" width="9.140625" style="133"/>
  </cols>
  <sheetData>
    <row r="1" spans="1:10" s="89" customFormat="1" ht="12.75" x14ac:dyDescent="0.2">
      <c r="A1" s="88" t="s">
        <v>656</v>
      </c>
      <c r="D1" s="90" t="s">
        <v>221</v>
      </c>
      <c r="G1" s="91"/>
    </row>
    <row r="2" spans="1:10" s="89" customFormat="1" ht="12.75" x14ac:dyDescent="0.2">
      <c r="A2" s="88" t="s">
        <v>657</v>
      </c>
      <c r="D2" s="90" t="s">
        <v>658</v>
      </c>
      <c r="G2" s="91"/>
    </row>
    <row r="3" spans="1:10" s="89" customFormat="1" ht="12.75" x14ac:dyDescent="0.2">
      <c r="A3" s="88" t="s">
        <v>659</v>
      </c>
      <c r="D3" s="90" t="s">
        <v>660</v>
      </c>
      <c r="G3" s="91"/>
    </row>
    <row r="4" spans="1:10" s="89" customFormat="1" ht="12.75" x14ac:dyDescent="0.2">
      <c r="A4" s="89" t="s">
        <v>661</v>
      </c>
      <c r="B4" s="92">
        <v>44425</v>
      </c>
      <c r="C4" s="93"/>
      <c r="D4" s="91"/>
      <c r="G4" s="91"/>
    </row>
    <row r="5" spans="1:10" s="89" customFormat="1" ht="12.75" x14ac:dyDescent="0.2">
      <c r="B5" s="94"/>
      <c r="D5" s="91"/>
      <c r="G5" s="91"/>
    </row>
    <row r="6" spans="1:10" s="89" customFormat="1" ht="12.75" x14ac:dyDescent="0.2">
      <c r="A6" s="95" t="s">
        <v>662</v>
      </c>
      <c r="D6" s="91"/>
      <c r="G6" s="91"/>
    </row>
    <row r="7" spans="1:10" s="89" customFormat="1" ht="12.75" x14ac:dyDescent="0.2">
      <c r="A7" s="96" t="s">
        <v>663</v>
      </c>
      <c r="D7" s="91"/>
      <c r="G7" s="91"/>
    </row>
    <row r="8" spans="1:10" s="89" customFormat="1" ht="12.75" x14ac:dyDescent="0.2">
      <c r="A8" s="97" t="s">
        <v>664</v>
      </c>
      <c r="D8" s="91"/>
      <c r="G8" s="91"/>
    </row>
    <row r="9" spans="1:10" s="89" customFormat="1" ht="12.75" x14ac:dyDescent="0.2">
      <c r="A9" s="97" t="s">
        <v>665</v>
      </c>
      <c r="D9" s="91"/>
      <c r="G9" s="91"/>
    </row>
    <row r="10" spans="1:10" s="89" customFormat="1" ht="38.25" x14ac:dyDescent="0.2">
      <c r="A10" s="98" t="s">
        <v>666</v>
      </c>
      <c r="B10" s="98" t="s">
        <v>667</v>
      </c>
      <c r="C10" s="99" t="s">
        <v>668</v>
      </c>
      <c r="D10" s="100" t="s">
        <v>669</v>
      </c>
      <c r="E10" s="101" t="s">
        <v>670</v>
      </c>
      <c r="F10" s="101" t="s">
        <v>671</v>
      </c>
      <c r="G10" s="100" t="s">
        <v>672</v>
      </c>
      <c r="H10" s="102"/>
      <c r="I10" s="102"/>
    </row>
    <row r="11" spans="1:10" s="89" customFormat="1" ht="12.75" x14ac:dyDescent="0.2">
      <c r="A11" s="103">
        <v>1</v>
      </c>
      <c r="B11" s="104">
        <v>43964</v>
      </c>
      <c r="C11" s="104">
        <v>43987</v>
      </c>
      <c r="D11" s="105" t="s">
        <v>524</v>
      </c>
      <c r="E11" s="106">
        <v>1000</v>
      </c>
      <c r="F11" s="105">
        <v>330300</v>
      </c>
      <c r="G11" s="105">
        <v>330300000</v>
      </c>
      <c r="H11" s="107"/>
      <c r="I11" s="108"/>
      <c r="J11" s="109"/>
    </row>
    <row r="12" spans="1:10" s="89" customFormat="1" ht="12.75" x14ac:dyDescent="0.2">
      <c r="A12" s="103">
        <v>2</v>
      </c>
      <c r="B12" s="104">
        <v>43964</v>
      </c>
      <c r="C12" s="104">
        <v>43987</v>
      </c>
      <c r="D12" s="105" t="s">
        <v>524</v>
      </c>
      <c r="E12" s="106">
        <v>1000</v>
      </c>
      <c r="F12" s="105">
        <v>243000</v>
      </c>
      <c r="G12" s="105">
        <v>243000000</v>
      </c>
      <c r="H12" s="107" t="s">
        <v>673</v>
      </c>
      <c r="I12" s="108"/>
      <c r="J12" s="109"/>
    </row>
    <row r="13" spans="1:10" s="89" customFormat="1" ht="12.75" x14ac:dyDescent="0.2">
      <c r="A13" s="103">
        <v>3</v>
      </c>
      <c r="B13" s="104">
        <v>43987</v>
      </c>
      <c r="C13" s="104">
        <v>44004</v>
      </c>
      <c r="D13" s="105" t="s">
        <v>542</v>
      </c>
      <c r="E13" s="106">
        <v>479</v>
      </c>
      <c r="F13" s="105">
        <v>785900</v>
      </c>
      <c r="G13" s="105">
        <v>376446100</v>
      </c>
      <c r="H13" s="107"/>
      <c r="I13" s="108"/>
      <c r="J13" s="109"/>
    </row>
    <row r="14" spans="1:10" s="89" customFormat="1" ht="12.75" x14ac:dyDescent="0.2">
      <c r="A14" s="103">
        <v>4</v>
      </c>
      <c r="B14" s="104">
        <v>43987</v>
      </c>
      <c r="C14" s="104">
        <v>44004</v>
      </c>
      <c r="D14" s="105" t="s">
        <v>542</v>
      </c>
      <c r="E14" s="106">
        <v>479</v>
      </c>
      <c r="F14" s="105">
        <v>13100</v>
      </c>
      <c r="G14" s="105">
        <v>6274900</v>
      </c>
      <c r="H14" s="107" t="s">
        <v>674</v>
      </c>
      <c r="I14" s="108"/>
      <c r="J14" s="109"/>
    </row>
    <row r="15" spans="1:10" s="89" customFormat="1" ht="12.75" x14ac:dyDescent="0.2">
      <c r="A15" s="103">
        <v>5</v>
      </c>
      <c r="B15" s="104">
        <v>44060</v>
      </c>
      <c r="C15" s="104">
        <v>44075</v>
      </c>
      <c r="D15" s="105" t="s">
        <v>524</v>
      </c>
      <c r="E15" s="106">
        <v>1000</v>
      </c>
      <c r="F15" s="105">
        <v>5061595</v>
      </c>
      <c r="G15" s="105">
        <v>5061595000</v>
      </c>
      <c r="H15" s="107"/>
      <c r="I15" s="108"/>
      <c r="J15" s="109"/>
    </row>
    <row r="16" spans="1:10" s="89" customFormat="1" ht="12.75" x14ac:dyDescent="0.2">
      <c r="A16" s="103">
        <v>6</v>
      </c>
      <c r="B16" s="104">
        <v>44060</v>
      </c>
      <c r="C16" s="104">
        <v>44075</v>
      </c>
      <c r="D16" s="105" t="s">
        <v>524</v>
      </c>
      <c r="E16" s="106">
        <v>1000</v>
      </c>
      <c r="F16" s="105">
        <v>7560</v>
      </c>
      <c r="G16" s="105">
        <v>7560000</v>
      </c>
      <c r="H16" s="107" t="s">
        <v>675</v>
      </c>
      <c r="I16" s="108"/>
      <c r="J16" s="109"/>
    </row>
    <row r="17" spans="1:10" s="89" customFormat="1" ht="12.75" x14ac:dyDescent="0.2">
      <c r="A17" s="103">
        <v>7</v>
      </c>
      <c r="B17" s="104">
        <v>44062</v>
      </c>
      <c r="C17" s="104">
        <v>44077</v>
      </c>
      <c r="D17" s="105" t="s">
        <v>530</v>
      </c>
      <c r="E17" s="106">
        <v>500</v>
      </c>
      <c r="F17" s="105">
        <v>3791460</v>
      </c>
      <c r="G17" s="105">
        <v>1895730000</v>
      </c>
      <c r="H17" s="107"/>
      <c r="I17" s="108"/>
      <c r="J17" s="109"/>
    </row>
    <row r="18" spans="1:10" s="89" customFormat="1" ht="12.75" x14ac:dyDescent="0.2">
      <c r="A18" s="103">
        <v>8</v>
      </c>
      <c r="B18" s="110">
        <v>44071</v>
      </c>
      <c r="C18" s="110">
        <v>44090</v>
      </c>
      <c r="D18" s="105" t="s">
        <v>516</v>
      </c>
      <c r="E18" s="106">
        <v>3000</v>
      </c>
      <c r="F18" s="105">
        <v>498960</v>
      </c>
      <c r="G18" s="105">
        <v>1496880000</v>
      </c>
      <c r="H18" s="107"/>
      <c r="I18" s="108"/>
      <c r="J18" s="109"/>
    </row>
    <row r="19" spans="1:10" s="89" customFormat="1" ht="12.75" x14ac:dyDescent="0.2">
      <c r="A19" s="103">
        <v>9</v>
      </c>
      <c r="B19" s="110">
        <v>44071</v>
      </c>
      <c r="C19" s="110">
        <v>44090</v>
      </c>
      <c r="D19" s="105" t="s">
        <v>516</v>
      </c>
      <c r="E19" s="106">
        <v>3000</v>
      </c>
      <c r="F19" s="105">
        <v>1360</v>
      </c>
      <c r="G19" s="105">
        <v>4080000</v>
      </c>
      <c r="H19" s="107" t="s">
        <v>676</v>
      </c>
      <c r="I19" s="108"/>
      <c r="J19" s="109"/>
    </row>
    <row r="20" spans="1:10" s="89" customFormat="1" ht="12.75" x14ac:dyDescent="0.2">
      <c r="A20" s="103">
        <v>10</v>
      </c>
      <c r="B20" s="110">
        <v>44077</v>
      </c>
      <c r="C20" s="110">
        <v>44097</v>
      </c>
      <c r="D20" s="105" t="s">
        <v>527</v>
      </c>
      <c r="E20" s="106">
        <v>1000</v>
      </c>
      <c r="F20" s="105">
        <v>3327766</v>
      </c>
      <c r="G20" s="105">
        <v>3327766000</v>
      </c>
      <c r="H20" s="107"/>
      <c r="I20" s="108"/>
      <c r="J20" s="109"/>
    </row>
    <row r="21" spans="1:10" s="89" customFormat="1" ht="12.75" x14ac:dyDescent="0.2">
      <c r="A21" s="103">
        <v>11</v>
      </c>
      <c r="B21" s="110">
        <v>44077</v>
      </c>
      <c r="C21" s="110">
        <v>44097</v>
      </c>
      <c r="D21" s="105" t="s">
        <v>527</v>
      </c>
      <c r="E21" s="106">
        <v>1000</v>
      </c>
      <c r="F21" s="105">
        <v>38590</v>
      </c>
      <c r="G21" s="105">
        <v>38590000</v>
      </c>
      <c r="H21" s="107" t="s">
        <v>677</v>
      </c>
      <c r="I21" s="108"/>
      <c r="J21" s="109"/>
    </row>
    <row r="22" spans="1:10" s="89" customFormat="1" ht="12.75" x14ac:dyDescent="0.2">
      <c r="A22" s="103">
        <v>12</v>
      </c>
      <c r="B22" s="110">
        <v>44077</v>
      </c>
      <c r="C22" s="110">
        <v>44097</v>
      </c>
      <c r="D22" s="105" t="s">
        <v>527</v>
      </c>
      <c r="E22" s="106">
        <v>1000</v>
      </c>
      <c r="F22" s="105">
        <v>4540</v>
      </c>
      <c r="G22" s="105">
        <v>4540000</v>
      </c>
      <c r="H22" s="107" t="s">
        <v>678</v>
      </c>
      <c r="I22" s="108"/>
      <c r="J22" s="109"/>
    </row>
    <row r="23" spans="1:10" s="89" customFormat="1" ht="12.75" x14ac:dyDescent="0.2">
      <c r="A23" s="103">
        <v>13</v>
      </c>
      <c r="B23" s="110">
        <v>44123</v>
      </c>
      <c r="C23" s="110">
        <v>44134</v>
      </c>
      <c r="D23" s="105" t="s">
        <v>539</v>
      </c>
      <c r="E23" s="106">
        <v>1500</v>
      </c>
      <c r="F23" s="105">
        <v>3819700</v>
      </c>
      <c r="G23" s="105">
        <v>5729550000</v>
      </c>
      <c r="H23" s="107"/>
      <c r="I23" s="108"/>
      <c r="J23" s="109"/>
    </row>
    <row r="24" spans="1:10" s="89" customFormat="1" ht="12.75" x14ac:dyDescent="0.2">
      <c r="A24" s="103">
        <v>14</v>
      </c>
      <c r="B24" s="110">
        <v>44123</v>
      </c>
      <c r="C24" s="110">
        <v>44134</v>
      </c>
      <c r="D24" s="105" t="s">
        <v>539</v>
      </c>
      <c r="E24" s="106">
        <v>1500</v>
      </c>
      <c r="F24" s="105">
        <v>4340</v>
      </c>
      <c r="G24" s="105">
        <v>6510000</v>
      </c>
      <c r="H24" s="107" t="s">
        <v>679</v>
      </c>
      <c r="I24" s="108"/>
      <c r="J24" s="109"/>
    </row>
    <row r="25" spans="1:10" s="89" customFormat="1" ht="12.75" x14ac:dyDescent="0.2">
      <c r="A25" s="103">
        <v>15</v>
      </c>
      <c r="B25" s="110">
        <v>44179</v>
      </c>
      <c r="C25" s="110">
        <v>44194</v>
      </c>
      <c r="D25" s="105" t="s">
        <v>542</v>
      </c>
      <c r="E25" s="106">
        <v>453</v>
      </c>
      <c r="F25" s="105">
        <v>4304342</v>
      </c>
      <c r="G25" s="105">
        <v>1949866926</v>
      </c>
      <c r="H25" s="107"/>
      <c r="I25" s="108"/>
      <c r="J25" s="109"/>
    </row>
    <row r="26" spans="1:10" s="89" customFormat="1" ht="12.75" x14ac:dyDescent="0.2">
      <c r="A26" s="103">
        <v>16</v>
      </c>
      <c r="B26" s="110">
        <v>44179</v>
      </c>
      <c r="C26" s="110">
        <v>44194</v>
      </c>
      <c r="D26" s="105" t="s">
        <v>542</v>
      </c>
      <c r="E26" s="106">
        <v>453</v>
      </c>
      <c r="F26" s="105">
        <v>210600</v>
      </c>
      <c r="G26" s="105">
        <v>95401800</v>
      </c>
      <c r="H26" s="107" t="s">
        <v>680</v>
      </c>
      <c r="I26" s="108"/>
      <c r="J26" s="109"/>
    </row>
    <row r="27" spans="1:10" s="89" customFormat="1" ht="12.75" x14ac:dyDescent="0.2">
      <c r="A27" s="103">
        <v>17</v>
      </c>
      <c r="B27" s="110">
        <v>44182</v>
      </c>
      <c r="C27" s="110">
        <v>44217</v>
      </c>
      <c r="D27" s="105" t="s">
        <v>518</v>
      </c>
      <c r="E27" s="106">
        <v>500</v>
      </c>
      <c r="F27" s="105">
        <v>8677750</v>
      </c>
      <c r="G27" s="105">
        <v>4338875000</v>
      </c>
      <c r="H27" s="107"/>
      <c r="I27" s="108"/>
      <c r="J27" s="109"/>
    </row>
    <row r="28" spans="1:10" s="89" customFormat="1" ht="12.75" x14ac:dyDescent="0.2">
      <c r="A28" s="103">
        <v>18</v>
      </c>
      <c r="B28" s="110">
        <v>44182</v>
      </c>
      <c r="C28" s="110">
        <v>44217</v>
      </c>
      <c r="D28" s="105" t="s">
        <v>518</v>
      </c>
      <c r="E28" s="106">
        <v>500</v>
      </c>
      <c r="F28" s="105">
        <v>129000</v>
      </c>
      <c r="G28" s="105">
        <v>64500000</v>
      </c>
      <c r="H28" s="107" t="s">
        <v>681</v>
      </c>
      <c r="I28" s="108"/>
      <c r="J28" s="109"/>
    </row>
    <row r="29" spans="1:10" s="89" customFormat="1" ht="12.75" x14ac:dyDescent="0.2">
      <c r="A29" s="103">
        <v>19</v>
      </c>
      <c r="B29" s="110">
        <v>44270</v>
      </c>
      <c r="C29" s="110">
        <v>44300</v>
      </c>
      <c r="D29" s="105" t="s">
        <v>548</v>
      </c>
      <c r="E29" s="106">
        <v>800</v>
      </c>
      <c r="F29" s="105">
        <v>9412636</v>
      </c>
      <c r="G29" s="105">
        <v>7530108800</v>
      </c>
      <c r="H29" s="107"/>
      <c r="I29" s="108"/>
      <c r="J29" s="109"/>
    </row>
    <row r="30" spans="1:10" s="89" customFormat="1" ht="12.75" x14ac:dyDescent="0.2">
      <c r="A30" s="103">
        <v>20</v>
      </c>
      <c r="B30" s="110">
        <v>44270</v>
      </c>
      <c r="C30" s="110">
        <v>44300</v>
      </c>
      <c r="D30" s="105" t="s">
        <v>548</v>
      </c>
      <c r="E30" s="106">
        <v>800</v>
      </c>
      <c r="F30" s="105">
        <v>36000</v>
      </c>
      <c r="G30" s="105">
        <v>28800000</v>
      </c>
      <c r="H30" s="107" t="s">
        <v>682</v>
      </c>
      <c r="I30" s="108"/>
      <c r="J30" s="109"/>
    </row>
    <row r="31" spans="1:10" s="89" customFormat="1" ht="12.75" x14ac:dyDescent="0.2">
      <c r="A31" s="103">
        <v>21</v>
      </c>
      <c r="B31" s="110">
        <v>44334</v>
      </c>
      <c r="C31" s="110">
        <v>44377</v>
      </c>
      <c r="D31" s="105" t="s">
        <v>542</v>
      </c>
      <c r="E31" s="106">
        <v>438</v>
      </c>
      <c r="F31" s="105">
        <v>12923962</v>
      </c>
      <c r="G31" s="105">
        <v>5660695356</v>
      </c>
      <c r="H31" s="107"/>
      <c r="I31" s="108"/>
      <c r="J31" s="109"/>
    </row>
    <row r="32" spans="1:10" s="89" customFormat="1" ht="12.75" x14ac:dyDescent="0.2">
      <c r="A32" s="103">
        <v>22</v>
      </c>
      <c r="B32" s="110">
        <v>44348</v>
      </c>
      <c r="C32" s="110">
        <v>44363</v>
      </c>
      <c r="D32" s="105" t="s">
        <v>524</v>
      </c>
      <c r="E32" s="106">
        <v>1000</v>
      </c>
      <c r="F32" s="105">
        <v>21268328</v>
      </c>
      <c r="G32" s="105">
        <v>21268328000</v>
      </c>
      <c r="H32" s="107"/>
      <c r="I32" s="108"/>
      <c r="J32" s="109"/>
    </row>
    <row r="33" spans="1:10" s="89" customFormat="1" ht="12.75" x14ac:dyDescent="0.2">
      <c r="A33" s="103">
        <v>22</v>
      </c>
      <c r="B33" s="110">
        <v>44348</v>
      </c>
      <c r="C33" s="110">
        <v>44363</v>
      </c>
      <c r="D33" s="105" t="s">
        <v>524</v>
      </c>
      <c r="E33" s="106">
        <v>1000</v>
      </c>
      <c r="F33" s="105">
        <v>40000</v>
      </c>
      <c r="G33" s="105">
        <v>40000000</v>
      </c>
      <c r="H33" s="107" t="s">
        <v>683</v>
      </c>
      <c r="I33" s="108"/>
      <c r="J33" s="109"/>
    </row>
    <row r="34" spans="1:10" s="89" customFormat="1" ht="12.75" x14ac:dyDescent="0.2">
      <c r="A34" s="103">
        <v>23</v>
      </c>
      <c r="B34" s="110">
        <v>44348</v>
      </c>
      <c r="C34" s="110">
        <v>44363</v>
      </c>
      <c r="D34" s="105" t="s">
        <v>524</v>
      </c>
      <c r="E34" s="106">
        <v>1000</v>
      </c>
      <c r="F34" s="105">
        <v>-92000</v>
      </c>
      <c r="G34" s="105">
        <v>-92000000</v>
      </c>
      <c r="H34" s="107" t="s">
        <v>684</v>
      </c>
      <c r="I34" s="108"/>
      <c r="J34" s="109"/>
    </row>
    <row r="35" spans="1:10" s="89" customFormat="1" ht="12.75" x14ac:dyDescent="0.2">
      <c r="A35" s="103">
        <v>24</v>
      </c>
      <c r="B35" s="110">
        <v>44421</v>
      </c>
      <c r="C35" s="110">
        <v>44455</v>
      </c>
      <c r="D35" s="105" t="s">
        <v>527</v>
      </c>
      <c r="E35" s="106">
        <v>1200</v>
      </c>
      <c r="F35" s="105">
        <v>16740050</v>
      </c>
      <c r="G35" s="105">
        <v>20088060000</v>
      </c>
      <c r="H35" s="107"/>
      <c r="I35" s="108"/>
      <c r="J35" s="109"/>
    </row>
    <row r="36" spans="1:10" s="89" customFormat="1" ht="12.75" x14ac:dyDescent="0.2">
      <c r="A36" s="103">
        <v>25</v>
      </c>
      <c r="B36" s="110">
        <v>44421</v>
      </c>
      <c r="C36" s="110">
        <v>44455</v>
      </c>
      <c r="D36" s="105" t="s">
        <v>527</v>
      </c>
      <c r="E36" s="106">
        <v>1200</v>
      </c>
      <c r="F36" s="105">
        <v>-86800</v>
      </c>
      <c r="G36" s="105">
        <v>-104160000</v>
      </c>
      <c r="H36" s="107" t="s">
        <v>685</v>
      </c>
      <c r="I36" s="108"/>
      <c r="J36" s="109"/>
    </row>
    <row r="37" spans="1:10" s="89" customFormat="1" ht="12.75" x14ac:dyDescent="0.2">
      <c r="A37" s="103">
        <v>26</v>
      </c>
      <c r="B37" s="110">
        <v>44424</v>
      </c>
      <c r="C37" s="110">
        <v>44440</v>
      </c>
      <c r="D37" s="105" t="s">
        <v>524</v>
      </c>
      <c r="E37" s="106">
        <v>1000</v>
      </c>
      <c r="F37" s="105">
        <v>24007525</v>
      </c>
      <c r="G37" s="105">
        <v>24007525000</v>
      </c>
      <c r="H37" s="107"/>
      <c r="I37" s="108"/>
      <c r="J37" s="109"/>
    </row>
    <row r="38" spans="1:10" s="89" customFormat="1" ht="12.75" x14ac:dyDescent="0.2">
      <c r="A38" s="103">
        <v>27</v>
      </c>
      <c r="B38" s="110">
        <v>44424</v>
      </c>
      <c r="C38" s="110">
        <v>44440</v>
      </c>
      <c r="D38" s="105" t="s">
        <v>524</v>
      </c>
      <c r="E38" s="106">
        <v>1000</v>
      </c>
      <c r="F38" s="105">
        <v>-58500</v>
      </c>
      <c r="G38" s="105">
        <v>-58500000</v>
      </c>
      <c r="H38" s="107" t="s">
        <v>686</v>
      </c>
      <c r="I38" s="108"/>
      <c r="J38" s="109"/>
    </row>
    <row r="39" spans="1:10" s="89" customFormat="1" ht="12.75" x14ac:dyDescent="0.2">
      <c r="A39" s="103">
        <v>28</v>
      </c>
      <c r="B39" s="110">
        <v>44438</v>
      </c>
      <c r="C39" s="110">
        <v>44452</v>
      </c>
      <c r="D39" s="105" t="s">
        <v>539</v>
      </c>
      <c r="E39" s="106">
        <v>500</v>
      </c>
      <c r="F39" s="105">
        <v>11710998</v>
      </c>
      <c r="G39" s="105">
        <v>5855499000</v>
      </c>
      <c r="H39" s="107"/>
      <c r="I39" s="108"/>
      <c r="J39" s="109"/>
    </row>
    <row r="40" spans="1:10" s="89" customFormat="1" ht="12.75" x14ac:dyDescent="0.2">
      <c r="A40" s="103">
        <v>29</v>
      </c>
      <c r="B40" s="110">
        <v>44438</v>
      </c>
      <c r="C40" s="110">
        <v>44452</v>
      </c>
      <c r="D40" s="105" t="s">
        <v>539</v>
      </c>
      <c r="E40" s="106">
        <v>500</v>
      </c>
      <c r="F40" s="105">
        <v>-41400</v>
      </c>
      <c r="G40" s="105">
        <v>-20700000</v>
      </c>
      <c r="H40" s="107" t="s">
        <v>687</v>
      </c>
      <c r="I40" s="108"/>
      <c r="J40" s="109"/>
    </row>
    <row r="41" spans="1:10" s="89" customFormat="1" ht="12.75" x14ac:dyDescent="0.2">
      <c r="A41" s="103">
        <v>30</v>
      </c>
      <c r="B41" s="110">
        <v>44461</v>
      </c>
      <c r="C41" s="110">
        <v>44489</v>
      </c>
      <c r="D41" s="105" t="s">
        <v>516</v>
      </c>
      <c r="E41" s="106">
        <v>1000</v>
      </c>
      <c r="F41" s="105">
        <v>2707360</v>
      </c>
      <c r="G41" s="105">
        <v>2707360000</v>
      </c>
      <c r="H41" s="107"/>
      <c r="I41" s="108"/>
      <c r="J41" s="109"/>
    </row>
    <row r="42" spans="1:10" s="89" customFormat="1" ht="12.75" x14ac:dyDescent="0.2">
      <c r="A42" s="103">
        <v>31</v>
      </c>
      <c r="B42" s="110">
        <v>44461</v>
      </c>
      <c r="C42" s="110">
        <v>44489</v>
      </c>
      <c r="D42" s="105" t="s">
        <v>516</v>
      </c>
      <c r="E42" s="106">
        <v>1000</v>
      </c>
      <c r="F42" s="105">
        <v>-26400</v>
      </c>
      <c r="G42" s="105">
        <v>-26400000</v>
      </c>
      <c r="H42" s="107" t="s">
        <v>688</v>
      </c>
      <c r="I42" s="108"/>
      <c r="J42" s="109"/>
    </row>
    <row r="43" spans="1:10" s="89" customFormat="1" ht="12.75" x14ac:dyDescent="0.2">
      <c r="A43" s="103">
        <v>32</v>
      </c>
      <c r="B43" s="110">
        <v>44524</v>
      </c>
      <c r="C43" s="110">
        <v>44559</v>
      </c>
      <c r="D43" s="105" t="s">
        <v>542</v>
      </c>
      <c r="E43" s="106">
        <v>619</v>
      </c>
      <c r="F43" s="105">
        <v>9238262</v>
      </c>
      <c r="G43" s="105">
        <f t="shared" ref="G43:G54" si="0">+F43*E43</f>
        <v>5718484178</v>
      </c>
      <c r="H43" s="107"/>
      <c r="I43" s="108"/>
      <c r="J43" s="109"/>
    </row>
    <row r="44" spans="1:10" s="89" customFormat="1" ht="12.75" x14ac:dyDescent="0.2">
      <c r="A44" s="103">
        <v>33</v>
      </c>
      <c r="B44" s="110">
        <v>44524</v>
      </c>
      <c r="C44" s="110">
        <v>44559</v>
      </c>
      <c r="D44" s="105" t="s">
        <v>542</v>
      </c>
      <c r="E44" s="106">
        <v>619</v>
      </c>
      <c r="F44" s="105">
        <v>-16800</v>
      </c>
      <c r="G44" s="105">
        <f t="shared" si="0"/>
        <v>-10399200</v>
      </c>
      <c r="H44" s="107" t="s">
        <v>689</v>
      </c>
      <c r="I44" s="108"/>
      <c r="J44" s="109"/>
    </row>
    <row r="45" spans="1:10" s="89" customFormat="1" ht="12.75" x14ac:dyDescent="0.2">
      <c r="A45" s="103">
        <v>34</v>
      </c>
      <c r="B45" s="110">
        <v>44539</v>
      </c>
      <c r="C45" s="110">
        <v>44572</v>
      </c>
      <c r="D45" s="105" t="s">
        <v>548</v>
      </c>
      <c r="E45" s="106">
        <v>600</v>
      </c>
      <c r="F45" s="105">
        <v>15690828</v>
      </c>
      <c r="G45" s="105">
        <f t="shared" si="0"/>
        <v>9414496800</v>
      </c>
      <c r="H45" s="107"/>
      <c r="I45" s="108"/>
      <c r="J45" s="109"/>
    </row>
    <row r="46" spans="1:10" s="89" customFormat="1" ht="12.75" x14ac:dyDescent="0.2">
      <c r="A46" s="103">
        <v>35</v>
      </c>
      <c r="B46" s="110">
        <v>44544</v>
      </c>
      <c r="C46" s="110">
        <v>44578</v>
      </c>
      <c r="D46" s="105" t="s">
        <v>518</v>
      </c>
      <c r="E46" s="106">
        <v>800</v>
      </c>
      <c r="F46" s="105">
        <v>5112715</v>
      </c>
      <c r="G46" s="105">
        <f t="shared" si="0"/>
        <v>4090172000</v>
      </c>
      <c r="H46" s="107"/>
      <c r="I46" s="108"/>
      <c r="J46" s="109"/>
    </row>
    <row r="47" spans="1:10" s="89" customFormat="1" ht="12.75" x14ac:dyDescent="0.2">
      <c r="A47" s="103">
        <v>36</v>
      </c>
      <c r="B47" s="110">
        <v>44627</v>
      </c>
      <c r="C47" s="110">
        <v>44658</v>
      </c>
      <c r="D47" s="105" t="s">
        <v>548</v>
      </c>
      <c r="E47" s="106">
        <v>600</v>
      </c>
      <c r="F47" s="105">
        <v>18058728</v>
      </c>
      <c r="G47" s="105">
        <f t="shared" si="0"/>
        <v>10835236800</v>
      </c>
      <c r="H47" s="107"/>
      <c r="I47" s="108"/>
      <c r="J47" s="109"/>
    </row>
    <row r="48" spans="1:10" s="89" customFormat="1" ht="12.75" x14ac:dyDescent="0.2">
      <c r="A48" s="103">
        <v>37</v>
      </c>
      <c r="B48" s="110">
        <v>44627</v>
      </c>
      <c r="C48" s="110">
        <v>44658</v>
      </c>
      <c r="D48" s="105" t="s">
        <v>548</v>
      </c>
      <c r="E48" s="106">
        <v>600</v>
      </c>
      <c r="F48" s="105">
        <v>-38500</v>
      </c>
      <c r="G48" s="105">
        <f t="shared" si="0"/>
        <v>-23100000</v>
      </c>
      <c r="H48" s="107" t="s">
        <v>690</v>
      </c>
      <c r="I48" s="108"/>
      <c r="J48" s="109"/>
    </row>
    <row r="49" spans="1:11" s="89" customFormat="1" ht="12.75" x14ac:dyDescent="0.2">
      <c r="A49" s="103">
        <v>38</v>
      </c>
      <c r="B49" s="110">
        <v>44670</v>
      </c>
      <c r="C49" s="110">
        <v>44680</v>
      </c>
      <c r="D49" s="105" t="s">
        <v>551</v>
      </c>
      <c r="E49" s="106">
        <v>1000</v>
      </c>
      <c r="F49" s="105">
        <v>14987832</v>
      </c>
      <c r="G49" s="105">
        <f t="shared" si="0"/>
        <v>14987832000</v>
      </c>
      <c r="H49" s="107"/>
      <c r="I49" s="108"/>
      <c r="J49" s="109"/>
    </row>
    <row r="50" spans="1:11" s="89" customFormat="1" ht="12.75" x14ac:dyDescent="0.2">
      <c r="A50" s="103">
        <v>39</v>
      </c>
      <c r="B50" s="110">
        <v>44670</v>
      </c>
      <c r="C50" s="110">
        <v>44680</v>
      </c>
      <c r="D50" s="105" t="s">
        <v>551</v>
      </c>
      <c r="E50" s="106">
        <v>1000</v>
      </c>
      <c r="F50" s="105">
        <v>16800</v>
      </c>
      <c r="G50" s="105">
        <f t="shared" si="0"/>
        <v>16800000</v>
      </c>
      <c r="H50" s="107" t="s">
        <v>691</v>
      </c>
      <c r="I50" s="108"/>
      <c r="J50" s="109"/>
    </row>
    <row r="51" spans="1:11" s="89" customFormat="1" ht="12.75" x14ac:dyDescent="0.2">
      <c r="A51" s="103">
        <v>40</v>
      </c>
      <c r="B51" s="110">
        <v>44670</v>
      </c>
      <c r="C51" s="110">
        <v>44680</v>
      </c>
      <c r="D51" s="105" t="s">
        <v>551</v>
      </c>
      <c r="E51" s="106">
        <v>1000</v>
      </c>
      <c r="F51" s="105">
        <v>5598</v>
      </c>
      <c r="G51" s="105">
        <f t="shared" si="0"/>
        <v>5598000</v>
      </c>
      <c r="H51" s="107" t="s">
        <v>692</v>
      </c>
      <c r="I51" s="108"/>
      <c r="J51" s="109"/>
    </row>
    <row r="52" spans="1:11" s="89" customFormat="1" ht="12.75" x14ac:dyDescent="0.2">
      <c r="A52" s="103">
        <v>41</v>
      </c>
      <c r="B52" s="110"/>
      <c r="C52" s="110"/>
      <c r="D52" s="105"/>
      <c r="E52" s="106"/>
      <c r="F52" s="105"/>
      <c r="G52" s="105">
        <f t="shared" si="0"/>
        <v>0</v>
      </c>
      <c r="H52" s="107"/>
      <c r="I52" s="108"/>
      <c r="J52" s="109"/>
    </row>
    <row r="53" spans="1:11" s="89" customFormat="1" ht="12.75" x14ac:dyDescent="0.2">
      <c r="A53" s="103">
        <v>42</v>
      </c>
      <c r="B53" s="110"/>
      <c r="C53" s="110"/>
      <c r="D53" s="105"/>
      <c r="E53" s="106"/>
      <c r="F53" s="105"/>
      <c r="G53" s="105">
        <f t="shared" si="0"/>
        <v>0</v>
      </c>
      <c r="H53" s="107"/>
      <c r="I53" s="108"/>
      <c r="J53" s="109"/>
    </row>
    <row r="54" spans="1:11" s="89" customFormat="1" ht="12.75" x14ac:dyDescent="0.2">
      <c r="A54" s="103">
        <v>43</v>
      </c>
      <c r="B54" s="110"/>
      <c r="C54" s="110"/>
      <c r="D54" s="105"/>
      <c r="E54" s="106"/>
      <c r="F54" s="105"/>
      <c r="G54" s="105">
        <f t="shared" si="0"/>
        <v>0</v>
      </c>
      <c r="H54" s="107"/>
      <c r="I54" s="108"/>
      <c r="J54" s="109"/>
    </row>
    <row r="55" spans="1:11" s="89" customFormat="1" ht="12.75" x14ac:dyDescent="0.2">
      <c r="D55" s="111"/>
      <c r="G55" s="111"/>
      <c r="I55" s="109"/>
    </row>
    <row r="56" spans="1:11" s="89" customFormat="1" ht="12.75" x14ac:dyDescent="0.2">
      <c r="B56" s="89" t="s">
        <v>693</v>
      </c>
      <c r="D56" s="111"/>
      <c r="F56" s="89" t="s">
        <v>694</v>
      </c>
      <c r="G56" s="112">
        <f>+SUMIF(F11:F54,F56,G11:G54)</f>
        <v>157232461660</v>
      </c>
      <c r="H56" s="113"/>
      <c r="I56" s="109"/>
      <c r="J56" s="102"/>
      <c r="K56" s="109"/>
    </row>
    <row r="57" spans="1:11" s="89" customFormat="1" ht="12.75" x14ac:dyDescent="0.2">
      <c r="B57" s="89" t="s">
        <v>695</v>
      </c>
      <c r="D57" s="111"/>
      <c r="F57" s="89" t="s">
        <v>696</v>
      </c>
      <c r="G57" s="114">
        <f>+SUMIF(F11:F54,F57,G11:G54)</f>
        <v>-335259200</v>
      </c>
      <c r="H57" s="115"/>
      <c r="I57" s="116"/>
    </row>
    <row r="58" spans="1:11" s="89" customFormat="1" ht="12.75" x14ac:dyDescent="0.2">
      <c r="D58" s="111"/>
      <c r="G58" s="109"/>
      <c r="I58" s="109"/>
    </row>
    <row r="59" spans="1:11" s="89" customFormat="1" ht="12.75" x14ac:dyDescent="0.2">
      <c r="A59" s="95" t="s">
        <v>697</v>
      </c>
      <c r="D59" s="91"/>
      <c r="G59" s="91"/>
      <c r="H59" s="109"/>
    </row>
    <row r="60" spans="1:11" s="89" customFormat="1" ht="12.75" x14ac:dyDescent="0.2">
      <c r="A60" s="96" t="s">
        <v>698</v>
      </c>
      <c r="D60" s="91"/>
      <c r="G60" s="91"/>
      <c r="H60" s="109"/>
    </row>
    <row r="61" spans="1:11" s="89" customFormat="1" ht="12.75" x14ac:dyDescent="0.2">
      <c r="A61" s="97" t="s">
        <v>699</v>
      </c>
      <c r="D61" s="91"/>
      <c r="G61" s="91"/>
    </row>
    <row r="62" spans="1:11" s="89" customFormat="1" ht="12.75" x14ac:dyDescent="0.2">
      <c r="A62" s="97" t="s">
        <v>664</v>
      </c>
      <c r="D62" s="91"/>
      <c r="G62" s="91"/>
    </row>
    <row r="63" spans="1:11" s="89" customFormat="1" ht="12.75" x14ac:dyDescent="0.2">
      <c r="D63" s="91"/>
      <c r="G63" s="91"/>
    </row>
    <row r="64" spans="1:11" s="89" customFormat="1" ht="38.25" x14ac:dyDescent="0.2">
      <c r="A64" s="98" t="s">
        <v>666</v>
      </c>
      <c r="B64" s="98" t="s">
        <v>667</v>
      </c>
      <c r="C64" s="101" t="s">
        <v>700</v>
      </c>
      <c r="D64" s="100" t="s">
        <v>669</v>
      </c>
      <c r="E64" s="101" t="s">
        <v>701</v>
      </c>
      <c r="F64" s="101" t="s">
        <v>671</v>
      </c>
      <c r="G64" s="117" t="s">
        <v>702</v>
      </c>
      <c r="H64" s="118"/>
    </row>
    <row r="65" spans="1:12" s="89" customFormat="1" ht="12.75" x14ac:dyDescent="0.2">
      <c r="A65" s="103">
        <v>1</v>
      </c>
      <c r="B65" s="104">
        <v>43964</v>
      </c>
      <c r="C65" s="104">
        <v>44000</v>
      </c>
      <c r="D65" s="105" t="s">
        <v>524</v>
      </c>
      <c r="E65" s="119">
        <v>0.15</v>
      </c>
      <c r="F65" s="105">
        <v>330300</v>
      </c>
      <c r="G65" s="105">
        <v>49545</v>
      </c>
      <c r="H65" s="107"/>
      <c r="I65" s="108"/>
      <c r="J65" s="109"/>
    </row>
    <row r="66" spans="1:12" s="89" customFormat="1" ht="12.75" x14ac:dyDescent="0.2">
      <c r="A66" s="103">
        <v>2</v>
      </c>
      <c r="B66" s="104">
        <v>43964</v>
      </c>
      <c r="C66" s="104">
        <v>44000</v>
      </c>
      <c r="D66" s="105" t="s">
        <v>524</v>
      </c>
      <c r="E66" s="119">
        <v>0.15</v>
      </c>
      <c r="F66" s="105">
        <v>243000</v>
      </c>
      <c r="G66" s="105">
        <v>36450</v>
      </c>
      <c r="H66" s="107" t="s">
        <v>673</v>
      </c>
      <c r="I66" s="108"/>
      <c r="J66" s="109"/>
    </row>
    <row r="67" spans="1:12" s="89" customFormat="1" ht="12.75" x14ac:dyDescent="0.2">
      <c r="A67" s="103">
        <v>3</v>
      </c>
      <c r="B67" s="110">
        <v>44062</v>
      </c>
      <c r="C67" s="110">
        <v>44414</v>
      </c>
      <c r="D67" s="105" t="s">
        <v>530</v>
      </c>
      <c r="E67" s="120">
        <v>0.05</v>
      </c>
      <c r="F67" s="105">
        <v>3791460</v>
      </c>
      <c r="G67" s="105">
        <v>189573</v>
      </c>
      <c r="H67" s="91"/>
    </row>
    <row r="68" spans="1:12" s="89" customFormat="1" ht="12.75" x14ac:dyDescent="0.2">
      <c r="A68" s="103">
        <v>4</v>
      </c>
      <c r="B68" s="110">
        <v>44099</v>
      </c>
      <c r="C68" s="110">
        <v>44453</v>
      </c>
      <c r="D68" s="105" t="s">
        <v>542</v>
      </c>
      <c r="E68" s="120">
        <v>9.5699999999999993E-2</v>
      </c>
      <c r="F68" s="105">
        <v>2041490</v>
      </c>
      <c r="G68" s="105">
        <v>195370</v>
      </c>
      <c r="H68" s="109"/>
      <c r="I68" s="109"/>
      <c r="K68" s="115"/>
      <c r="L68" s="109"/>
    </row>
    <row r="69" spans="1:12" s="89" customFormat="1" ht="12.75" x14ac:dyDescent="0.2">
      <c r="A69" s="103">
        <v>5</v>
      </c>
      <c r="B69" s="110">
        <v>44099</v>
      </c>
      <c r="C69" s="110">
        <v>44453</v>
      </c>
      <c r="D69" s="105" t="s">
        <v>542</v>
      </c>
      <c r="E69" s="120">
        <v>9.5699999999999993E-2</v>
      </c>
      <c r="F69" s="105">
        <v>7440</v>
      </c>
      <c r="G69" s="105">
        <v>712</v>
      </c>
      <c r="H69" s="109" t="s">
        <v>703</v>
      </c>
      <c r="I69" s="109"/>
      <c r="K69" s="115"/>
      <c r="L69" s="109"/>
    </row>
    <row r="70" spans="1:12" s="89" customFormat="1" ht="12.75" x14ac:dyDescent="0.2">
      <c r="A70" s="103">
        <v>6</v>
      </c>
      <c r="B70" s="110">
        <v>44110</v>
      </c>
      <c r="C70" s="110">
        <v>44462</v>
      </c>
      <c r="D70" s="105" t="s">
        <v>533</v>
      </c>
      <c r="E70" s="120">
        <v>0.15</v>
      </c>
      <c r="F70" s="105">
        <v>10131819</v>
      </c>
      <c r="G70" s="105">
        <v>1519772</v>
      </c>
      <c r="H70" s="109"/>
      <c r="I70" s="109"/>
      <c r="K70" s="115"/>
      <c r="L70" s="109"/>
    </row>
    <row r="71" spans="1:12" s="89" customFormat="1" ht="12.75" x14ac:dyDescent="0.2">
      <c r="A71" s="103">
        <v>7</v>
      </c>
      <c r="B71" s="110">
        <v>44110</v>
      </c>
      <c r="C71" s="110">
        <v>44462</v>
      </c>
      <c r="D71" s="105" t="s">
        <v>533</v>
      </c>
      <c r="E71" s="120">
        <v>0.15</v>
      </c>
      <c r="F71" s="105">
        <v>208250</v>
      </c>
      <c r="G71" s="105">
        <v>31238</v>
      </c>
      <c r="H71" s="109" t="s">
        <v>704</v>
      </c>
      <c r="I71" s="109"/>
      <c r="K71" s="115"/>
      <c r="L71" s="109"/>
    </row>
    <row r="72" spans="1:12" s="89" customFormat="1" ht="12.75" x14ac:dyDescent="0.2">
      <c r="A72" s="103">
        <v>8</v>
      </c>
      <c r="B72" s="110">
        <v>44165</v>
      </c>
      <c r="C72" s="110">
        <v>44519</v>
      </c>
      <c r="D72" s="105" t="s">
        <v>560</v>
      </c>
      <c r="E72" s="120">
        <v>0.2</v>
      </c>
      <c r="F72" s="105">
        <v>3915927</v>
      </c>
      <c r="G72" s="105">
        <v>783185</v>
      </c>
      <c r="H72" s="109"/>
      <c r="I72" s="109"/>
      <c r="K72" s="115"/>
      <c r="L72" s="109"/>
    </row>
    <row r="73" spans="1:12" s="89" customFormat="1" ht="12.75" x14ac:dyDescent="0.2">
      <c r="A73" s="103">
        <v>9</v>
      </c>
      <c r="B73" s="110">
        <v>44165</v>
      </c>
      <c r="C73" s="110">
        <v>44519</v>
      </c>
      <c r="D73" s="105" t="s">
        <v>560</v>
      </c>
      <c r="E73" s="120">
        <v>0.2</v>
      </c>
      <c r="F73" s="105">
        <v>399960</v>
      </c>
      <c r="G73" s="105">
        <v>79992</v>
      </c>
      <c r="H73" s="109" t="s">
        <v>705</v>
      </c>
      <c r="I73" s="109"/>
      <c r="K73" s="115"/>
      <c r="L73" s="109"/>
    </row>
    <row r="74" spans="1:12" s="89" customFormat="1" ht="12.75" x14ac:dyDescent="0.2">
      <c r="A74" s="103">
        <v>10</v>
      </c>
      <c r="B74" s="110">
        <v>44165</v>
      </c>
      <c r="C74" s="110">
        <v>44519</v>
      </c>
      <c r="D74" s="105" t="s">
        <v>560</v>
      </c>
      <c r="E74" s="120">
        <v>2.18E-2</v>
      </c>
      <c r="F74" s="105">
        <v>3915927</v>
      </c>
      <c r="G74" s="105">
        <v>85367</v>
      </c>
      <c r="H74" s="109"/>
      <c r="I74" s="109"/>
      <c r="K74" s="115"/>
      <c r="L74" s="109"/>
    </row>
    <row r="75" spans="1:12" s="89" customFormat="1" ht="12.75" x14ac:dyDescent="0.2">
      <c r="A75" s="103">
        <v>11</v>
      </c>
      <c r="B75" s="110">
        <v>44165</v>
      </c>
      <c r="C75" s="110">
        <v>44519</v>
      </c>
      <c r="D75" s="105" t="s">
        <v>560</v>
      </c>
      <c r="E75" s="120">
        <v>2.18E-2</v>
      </c>
      <c r="F75" s="105">
        <v>399960</v>
      </c>
      <c r="G75" s="105">
        <v>8719</v>
      </c>
      <c r="H75" s="109" t="s">
        <v>705</v>
      </c>
      <c r="I75" s="109"/>
      <c r="K75" s="115"/>
      <c r="L75" s="109"/>
    </row>
    <row r="76" spans="1:12" s="89" customFormat="1" ht="12.75" x14ac:dyDescent="0.2">
      <c r="A76" s="103">
        <v>12</v>
      </c>
      <c r="B76" s="110">
        <v>44202</v>
      </c>
      <c r="C76" s="110">
        <v>44568</v>
      </c>
      <c r="D76" s="105" t="s">
        <v>533</v>
      </c>
      <c r="E76" s="120">
        <v>9.2370000000000004E-3</v>
      </c>
      <c r="F76" s="105">
        <v>21296859</v>
      </c>
      <c r="G76" s="105">
        <v>196719</v>
      </c>
      <c r="H76" s="109"/>
      <c r="I76" s="109"/>
      <c r="K76" s="115"/>
      <c r="L76" s="109"/>
    </row>
    <row r="77" spans="1:12" s="89" customFormat="1" ht="12.75" x14ac:dyDescent="0.2">
      <c r="A77" s="103">
        <v>13</v>
      </c>
      <c r="B77" s="110">
        <v>44202</v>
      </c>
      <c r="C77" s="110">
        <v>44568</v>
      </c>
      <c r="D77" s="105" t="s">
        <v>533</v>
      </c>
      <c r="E77" s="120">
        <v>9.2370000000000004E-3</v>
      </c>
      <c r="F77" s="105">
        <v>67000</v>
      </c>
      <c r="G77" s="105">
        <v>618</v>
      </c>
      <c r="H77" s="109" t="s">
        <v>674</v>
      </c>
      <c r="I77" s="109"/>
      <c r="K77" s="115"/>
      <c r="L77" s="109"/>
    </row>
    <row r="78" spans="1:12" s="89" customFormat="1" ht="12.75" x14ac:dyDescent="0.2">
      <c r="A78" s="103">
        <v>14</v>
      </c>
      <c r="B78" s="110">
        <v>44336</v>
      </c>
      <c r="C78" s="110">
        <v>44337</v>
      </c>
      <c r="D78" s="105" t="s">
        <v>557</v>
      </c>
      <c r="E78" s="120">
        <v>0.15</v>
      </c>
      <c r="F78" s="105">
        <v>516300</v>
      </c>
      <c r="G78" s="105">
        <v>77445</v>
      </c>
      <c r="H78" s="109"/>
      <c r="I78" s="109"/>
      <c r="K78" s="115"/>
      <c r="L78" s="109"/>
    </row>
    <row r="79" spans="1:12" s="89" customFormat="1" ht="12.75" x14ac:dyDescent="0.2">
      <c r="A79" s="103">
        <v>15</v>
      </c>
      <c r="B79" s="110">
        <v>44337</v>
      </c>
      <c r="C79" s="110">
        <v>44337</v>
      </c>
      <c r="D79" s="105" t="s">
        <v>557</v>
      </c>
      <c r="E79" s="120">
        <v>0.15</v>
      </c>
      <c r="F79" s="105">
        <v>-500</v>
      </c>
      <c r="G79" s="105">
        <v>-75</v>
      </c>
      <c r="H79" s="109" t="s">
        <v>706</v>
      </c>
      <c r="I79" s="109"/>
      <c r="K79" s="115"/>
      <c r="L79" s="109"/>
    </row>
    <row r="80" spans="1:12" s="89" customFormat="1" ht="12.75" x14ac:dyDescent="0.2">
      <c r="A80" s="103">
        <v>16</v>
      </c>
      <c r="B80" s="110">
        <v>44348</v>
      </c>
      <c r="C80" s="110">
        <v>44349</v>
      </c>
      <c r="D80" s="105" t="s">
        <v>524</v>
      </c>
      <c r="E80" s="120">
        <v>0.15</v>
      </c>
      <c r="F80" s="105">
        <v>21268328</v>
      </c>
      <c r="G80" s="105">
        <v>3190249</v>
      </c>
      <c r="H80" s="109"/>
      <c r="I80" s="109"/>
      <c r="K80" s="115"/>
      <c r="L80" s="109"/>
    </row>
    <row r="81" spans="1:12" s="89" customFormat="1" ht="12.75" x14ac:dyDescent="0.2">
      <c r="A81" s="103">
        <v>17</v>
      </c>
      <c r="B81" s="110">
        <v>44349</v>
      </c>
      <c r="C81" s="110">
        <v>44348</v>
      </c>
      <c r="D81" s="105" t="s">
        <v>524</v>
      </c>
      <c r="E81" s="120">
        <v>0.15</v>
      </c>
      <c r="F81" s="105">
        <v>-92000</v>
      </c>
      <c r="G81" s="105">
        <v>-13800</v>
      </c>
      <c r="H81" s="109" t="s">
        <v>684</v>
      </c>
      <c r="I81" s="109"/>
      <c r="K81" s="115"/>
      <c r="L81" s="109"/>
    </row>
    <row r="82" spans="1:12" s="89" customFormat="1" ht="12.75" x14ac:dyDescent="0.2">
      <c r="A82" s="103">
        <v>18</v>
      </c>
      <c r="B82" s="110">
        <v>44356</v>
      </c>
      <c r="C82" s="110">
        <v>44357</v>
      </c>
      <c r="D82" s="105" t="s">
        <v>563</v>
      </c>
      <c r="E82" s="120">
        <v>0.4</v>
      </c>
      <c r="F82" s="105">
        <v>2930600</v>
      </c>
      <c r="G82" s="105">
        <v>1172240</v>
      </c>
      <c r="H82" s="109"/>
      <c r="I82" s="109"/>
      <c r="K82" s="115"/>
      <c r="L82" s="109"/>
    </row>
    <row r="83" spans="1:12" s="89" customFormat="1" ht="12.75" x14ac:dyDescent="0.2">
      <c r="A83" s="103">
        <v>19</v>
      </c>
      <c r="B83" s="110">
        <v>44356</v>
      </c>
      <c r="C83" s="110">
        <v>44357</v>
      </c>
      <c r="D83" s="105" t="s">
        <v>563</v>
      </c>
      <c r="E83" s="120">
        <v>0.4</v>
      </c>
      <c r="F83" s="105">
        <v>6000</v>
      </c>
      <c r="G83" s="105">
        <v>2400</v>
      </c>
      <c r="H83" s="109" t="s">
        <v>707</v>
      </c>
      <c r="I83" s="109"/>
      <c r="K83" s="115"/>
      <c r="L83" s="109"/>
    </row>
    <row r="84" spans="1:12" s="89" customFormat="1" ht="12.75" x14ac:dyDescent="0.2">
      <c r="A84" s="103">
        <v>20</v>
      </c>
      <c r="B84" s="110">
        <v>44357</v>
      </c>
      <c r="C84" s="110">
        <v>44358</v>
      </c>
      <c r="D84" s="105" t="s">
        <v>514</v>
      </c>
      <c r="E84" s="120">
        <v>0.25</v>
      </c>
      <c r="F84" s="105">
        <v>20116600</v>
      </c>
      <c r="G84" s="105">
        <v>5029150</v>
      </c>
      <c r="H84" s="109"/>
      <c r="I84" s="109"/>
      <c r="K84" s="115"/>
      <c r="L84" s="109"/>
    </row>
    <row r="85" spans="1:12" s="89" customFormat="1" ht="12.75" x14ac:dyDescent="0.2">
      <c r="A85" s="103">
        <v>21</v>
      </c>
      <c r="B85" s="110">
        <v>44357</v>
      </c>
      <c r="C85" s="110">
        <v>44358</v>
      </c>
      <c r="D85" s="105" t="s">
        <v>514</v>
      </c>
      <c r="E85" s="120">
        <v>0.25</v>
      </c>
      <c r="F85" s="105">
        <v>53200</v>
      </c>
      <c r="G85" s="105">
        <v>13300</v>
      </c>
      <c r="H85" s="109" t="s">
        <v>708</v>
      </c>
      <c r="I85" s="109"/>
      <c r="K85" s="115"/>
      <c r="L85" s="109"/>
    </row>
    <row r="86" spans="1:12" s="89" customFormat="1" ht="12.75" x14ac:dyDescent="0.2">
      <c r="A86" s="103">
        <v>22</v>
      </c>
      <c r="B86" s="110">
        <v>44358</v>
      </c>
      <c r="C86" s="110">
        <v>44361</v>
      </c>
      <c r="D86" s="105" t="s">
        <v>530</v>
      </c>
      <c r="E86" s="120">
        <v>0.1</v>
      </c>
      <c r="F86" s="105">
        <v>23</v>
      </c>
      <c r="G86" s="105">
        <v>2</v>
      </c>
      <c r="H86" s="109"/>
      <c r="I86" s="109"/>
      <c r="K86" s="115"/>
      <c r="L86" s="109"/>
    </row>
    <row r="87" spans="1:12" s="89" customFormat="1" ht="12.75" x14ac:dyDescent="0.2">
      <c r="A87" s="103">
        <v>23</v>
      </c>
      <c r="B87" s="110">
        <v>44384</v>
      </c>
      <c r="C87" s="110">
        <v>44385</v>
      </c>
      <c r="D87" s="105" t="s">
        <v>518</v>
      </c>
      <c r="E87" s="120">
        <v>0.29069499999999998</v>
      </c>
      <c r="F87" s="105">
        <v>8894850</v>
      </c>
      <c r="G87" s="105">
        <v>2585688</v>
      </c>
      <c r="H87" s="109"/>
      <c r="I87" s="109"/>
      <c r="K87" s="115"/>
      <c r="L87" s="109"/>
    </row>
    <row r="88" spans="1:12" s="89" customFormat="1" ht="12.75" x14ac:dyDescent="0.2">
      <c r="A88" s="103">
        <v>24</v>
      </c>
      <c r="B88" s="110">
        <v>44384</v>
      </c>
      <c r="C88" s="110">
        <v>44385</v>
      </c>
      <c r="D88" s="105" t="s">
        <v>518</v>
      </c>
      <c r="E88" s="120">
        <v>0.29069499999999998</v>
      </c>
      <c r="F88" s="105">
        <v>6800</v>
      </c>
      <c r="G88" s="121">
        <v>1977</v>
      </c>
      <c r="H88" s="109" t="s">
        <v>709</v>
      </c>
      <c r="I88" s="109"/>
      <c r="K88" s="115"/>
      <c r="L88" s="109"/>
    </row>
    <row r="89" spans="1:12" s="89" customFormat="1" ht="12.75" x14ac:dyDescent="0.2">
      <c r="A89" s="103">
        <v>25</v>
      </c>
      <c r="B89" s="110">
        <v>44389</v>
      </c>
      <c r="C89" s="110">
        <v>44390</v>
      </c>
      <c r="D89" s="105" t="s">
        <v>533</v>
      </c>
      <c r="E89" s="120">
        <v>0.35</v>
      </c>
      <c r="F89" s="105">
        <v>20657796</v>
      </c>
      <c r="G89" s="105">
        <v>7230228</v>
      </c>
      <c r="H89" s="109"/>
      <c r="I89" s="109"/>
      <c r="K89" s="115"/>
      <c r="L89" s="109"/>
    </row>
    <row r="90" spans="1:12" s="89" customFormat="1" ht="12.75" x14ac:dyDescent="0.2">
      <c r="A90" s="103">
        <v>26</v>
      </c>
      <c r="B90" s="110">
        <v>44389</v>
      </c>
      <c r="C90" s="110">
        <v>44390</v>
      </c>
      <c r="D90" s="105" t="s">
        <v>533</v>
      </c>
      <c r="E90" s="120">
        <v>0.35</v>
      </c>
      <c r="F90" s="105">
        <v>85800</v>
      </c>
      <c r="G90" s="105">
        <v>30030</v>
      </c>
      <c r="H90" s="109" t="s">
        <v>710</v>
      </c>
      <c r="I90" s="109"/>
      <c r="K90" s="115"/>
      <c r="L90" s="109"/>
    </row>
    <row r="91" spans="1:12" s="89" customFormat="1" ht="12.75" x14ac:dyDescent="0.2">
      <c r="A91" s="103">
        <v>27</v>
      </c>
      <c r="B91" s="110">
        <v>44398</v>
      </c>
      <c r="C91" s="110">
        <v>44399</v>
      </c>
      <c r="D91" s="122" t="s">
        <v>711</v>
      </c>
      <c r="E91" s="120">
        <v>0.12</v>
      </c>
      <c r="F91" s="122">
        <v>10315000</v>
      </c>
      <c r="G91" s="122">
        <v>1237800</v>
      </c>
      <c r="H91" s="109"/>
      <c r="I91" s="109"/>
      <c r="K91" s="115"/>
      <c r="L91" s="109"/>
    </row>
    <row r="92" spans="1:12" s="89" customFormat="1" ht="12.75" x14ac:dyDescent="0.2">
      <c r="A92" s="103">
        <v>28</v>
      </c>
      <c r="B92" s="110">
        <v>44398</v>
      </c>
      <c r="C92" s="110">
        <v>44399</v>
      </c>
      <c r="D92" s="122" t="s">
        <v>711</v>
      </c>
      <c r="E92" s="120">
        <v>0.12</v>
      </c>
      <c r="F92" s="122">
        <v>5700</v>
      </c>
      <c r="G92" s="122">
        <v>684</v>
      </c>
      <c r="H92" s="123" t="s">
        <v>712</v>
      </c>
      <c r="I92" s="109"/>
      <c r="K92" s="115"/>
      <c r="L92" s="109"/>
    </row>
    <row r="93" spans="1:12" s="89" customFormat="1" ht="12.75" x14ac:dyDescent="0.2">
      <c r="A93" s="103">
        <v>29</v>
      </c>
      <c r="B93" s="110">
        <v>44438</v>
      </c>
      <c r="C93" s="110">
        <v>44439</v>
      </c>
      <c r="D93" s="122" t="s">
        <v>539</v>
      </c>
      <c r="E93" s="120">
        <v>0.5</v>
      </c>
      <c r="F93" s="122">
        <v>11710998</v>
      </c>
      <c r="G93" s="122">
        <v>5855499</v>
      </c>
      <c r="H93" s="109"/>
      <c r="I93" s="109"/>
      <c r="K93" s="115"/>
      <c r="L93" s="109"/>
    </row>
    <row r="94" spans="1:12" s="89" customFormat="1" ht="12.75" x14ac:dyDescent="0.2">
      <c r="A94" s="103">
        <v>30</v>
      </c>
      <c r="B94" s="110">
        <v>44438</v>
      </c>
      <c r="C94" s="110">
        <v>44439</v>
      </c>
      <c r="D94" s="122" t="s">
        <v>539</v>
      </c>
      <c r="E94" s="120">
        <v>0.5</v>
      </c>
      <c r="F94" s="122">
        <v>-41400</v>
      </c>
      <c r="G94" s="122">
        <v>-20700</v>
      </c>
      <c r="H94" s="107" t="s">
        <v>687</v>
      </c>
      <c r="I94" s="109"/>
      <c r="K94" s="115"/>
      <c r="L94" s="109"/>
    </row>
    <row r="95" spans="1:12" s="89" customFormat="1" ht="12.75" x14ac:dyDescent="0.2">
      <c r="A95" s="103">
        <v>31</v>
      </c>
      <c r="B95" s="110">
        <v>44476</v>
      </c>
      <c r="C95" s="110">
        <v>44477</v>
      </c>
      <c r="D95" s="105" t="s">
        <v>536</v>
      </c>
      <c r="E95" s="120">
        <v>0.3</v>
      </c>
      <c r="F95" s="105">
        <v>8315737</v>
      </c>
      <c r="G95" s="122">
        <v>2494721</v>
      </c>
      <c r="H95" s="109"/>
      <c r="I95" s="109"/>
      <c r="K95" s="115"/>
      <c r="L95" s="109"/>
    </row>
    <row r="96" spans="1:12" s="89" customFormat="1" ht="12.75" x14ac:dyDescent="0.2">
      <c r="A96" s="103">
        <v>32</v>
      </c>
      <c r="B96" s="110">
        <v>44476</v>
      </c>
      <c r="C96" s="110">
        <v>44477</v>
      </c>
      <c r="D96" s="105" t="s">
        <v>536</v>
      </c>
      <c r="E96" s="120">
        <v>0.3</v>
      </c>
      <c r="F96" s="105">
        <v>-6800</v>
      </c>
      <c r="G96" s="122">
        <v>-2040</v>
      </c>
      <c r="H96" s="107" t="s">
        <v>713</v>
      </c>
      <c r="I96" s="109"/>
      <c r="K96" s="115"/>
      <c r="L96" s="109"/>
    </row>
    <row r="97" spans="1:12" s="89" customFormat="1" ht="12.75" x14ac:dyDescent="0.2">
      <c r="A97" s="103">
        <v>33</v>
      </c>
      <c r="B97" s="110">
        <v>44476</v>
      </c>
      <c r="C97" s="110">
        <v>44477</v>
      </c>
      <c r="D97" s="105" t="s">
        <v>566</v>
      </c>
      <c r="E97" s="120">
        <v>0.62150000000000005</v>
      </c>
      <c r="F97" s="105">
        <v>16956750</v>
      </c>
      <c r="G97" s="122">
        <v>10538620</v>
      </c>
      <c r="H97" s="109"/>
      <c r="I97" s="109"/>
      <c r="K97" s="115"/>
      <c r="L97" s="109"/>
    </row>
    <row r="98" spans="1:12" s="89" customFormat="1" ht="12.75" x14ac:dyDescent="0.2">
      <c r="A98" s="103">
        <v>34</v>
      </c>
      <c r="B98" s="110">
        <v>44476</v>
      </c>
      <c r="C98" s="110">
        <v>44477</v>
      </c>
      <c r="D98" s="105" t="s">
        <v>566</v>
      </c>
      <c r="E98" s="120">
        <v>0.62150000000000005</v>
      </c>
      <c r="F98" s="105">
        <v>-14000</v>
      </c>
      <c r="G98" s="122">
        <v>-8701</v>
      </c>
      <c r="H98" s="107" t="s">
        <v>713</v>
      </c>
      <c r="I98" s="109"/>
      <c r="K98" s="115"/>
      <c r="L98" s="109"/>
    </row>
    <row r="99" spans="1:12" s="89" customFormat="1" ht="12.75" x14ac:dyDescent="0.2">
      <c r="A99" s="103">
        <v>35</v>
      </c>
      <c r="B99" s="110">
        <v>44476</v>
      </c>
      <c r="C99" s="110">
        <v>44477</v>
      </c>
      <c r="D99" s="105" t="s">
        <v>566</v>
      </c>
      <c r="E99" s="120">
        <v>0.17848</v>
      </c>
      <c r="F99" s="105">
        <v>16956750</v>
      </c>
      <c r="G99" s="122">
        <v>3026440</v>
      </c>
      <c r="H99" s="109"/>
      <c r="I99" s="109"/>
      <c r="K99" s="115"/>
      <c r="L99" s="109"/>
    </row>
    <row r="100" spans="1:12" s="89" customFormat="1" ht="12.75" x14ac:dyDescent="0.2">
      <c r="A100" s="103">
        <v>36</v>
      </c>
      <c r="B100" s="110">
        <v>44476</v>
      </c>
      <c r="C100" s="110">
        <v>44477</v>
      </c>
      <c r="D100" s="105" t="s">
        <v>566</v>
      </c>
      <c r="E100" s="120">
        <v>0.17848</v>
      </c>
      <c r="F100" s="105">
        <v>-14000</v>
      </c>
      <c r="G100" s="122">
        <v>-2498</v>
      </c>
      <c r="H100" s="107" t="s">
        <v>713</v>
      </c>
      <c r="I100" s="109"/>
      <c r="K100" s="115"/>
      <c r="L100" s="109"/>
    </row>
    <row r="101" spans="1:12" s="89" customFormat="1" ht="12.75" x14ac:dyDescent="0.2">
      <c r="A101" s="103">
        <v>37</v>
      </c>
      <c r="B101" s="110">
        <v>44524</v>
      </c>
      <c r="C101" s="110">
        <v>44525</v>
      </c>
      <c r="D101" s="105" t="s">
        <v>542</v>
      </c>
      <c r="E101" s="120">
        <v>3.6159999999999998E-2</v>
      </c>
      <c r="F101" s="105">
        <v>9238262</v>
      </c>
      <c r="G101" s="122">
        <f t="shared" ref="G101:G106" si="1">ROUNDDOWN(E101*F101,0)</f>
        <v>334055</v>
      </c>
      <c r="H101" s="109"/>
      <c r="I101" s="109"/>
      <c r="K101" s="115"/>
      <c r="L101" s="109"/>
    </row>
    <row r="102" spans="1:12" s="89" customFormat="1" ht="12.75" x14ac:dyDescent="0.2">
      <c r="A102" s="103">
        <v>38</v>
      </c>
      <c r="B102" s="110">
        <v>44524</v>
      </c>
      <c r="C102" s="110">
        <v>44525</v>
      </c>
      <c r="D102" s="105" t="s">
        <v>542</v>
      </c>
      <c r="E102" s="120">
        <v>6.9260000000000002E-2</v>
      </c>
      <c r="F102" s="105">
        <v>9238262</v>
      </c>
      <c r="G102" s="122">
        <f t="shared" si="1"/>
        <v>639842</v>
      </c>
      <c r="H102" s="109"/>
      <c r="I102" s="109"/>
      <c r="K102" s="115"/>
      <c r="L102" s="109"/>
    </row>
    <row r="103" spans="1:12" s="89" customFormat="1" ht="12.75" x14ac:dyDescent="0.2">
      <c r="A103" s="103">
        <v>39</v>
      </c>
      <c r="B103" s="110">
        <v>44524</v>
      </c>
      <c r="C103" s="110">
        <v>44525</v>
      </c>
      <c r="D103" s="105" t="s">
        <v>542</v>
      </c>
      <c r="E103" s="120">
        <v>3.6159999999999998E-2</v>
      </c>
      <c r="F103" s="105">
        <v>-16800</v>
      </c>
      <c r="G103" s="122">
        <f t="shared" si="1"/>
        <v>-607</v>
      </c>
      <c r="H103" s="109" t="s">
        <v>689</v>
      </c>
      <c r="I103" s="109"/>
      <c r="K103" s="115"/>
      <c r="L103" s="109"/>
    </row>
    <row r="104" spans="1:12" s="89" customFormat="1" ht="12.75" x14ac:dyDescent="0.2">
      <c r="A104" s="103">
        <v>40</v>
      </c>
      <c r="B104" s="110">
        <v>44524</v>
      </c>
      <c r="C104" s="110">
        <v>44525</v>
      </c>
      <c r="D104" s="105" t="s">
        <v>542</v>
      </c>
      <c r="E104" s="120">
        <v>6.9260000000000002E-2</v>
      </c>
      <c r="F104" s="105">
        <v>-16800</v>
      </c>
      <c r="G104" s="122">
        <f>ROUNDDOWN(E104*F104,0)-1</f>
        <v>-1164</v>
      </c>
      <c r="H104" s="109" t="s">
        <v>689</v>
      </c>
      <c r="I104" s="109"/>
      <c r="K104" s="115"/>
      <c r="L104" s="109"/>
    </row>
    <row r="105" spans="1:12" s="89" customFormat="1" ht="12.75" x14ac:dyDescent="0.2">
      <c r="A105" s="103">
        <v>41</v>
      </c>
      <c r="B105" s="110">
        <v>44550</v>
      </c>
      <c r="C105" s="110">
        <v>44551</v>
      </c>
      <c r="D105" s="105" t="s">
        <v>560</v>
      </c>
      <c r="E105" s="120">
        <v>0.35</v>
      </c>
      <c r="F105" s="105">
        <v>9559826</v>
      </c>
      <c r="G105" s="122">
        <f t="shared" si="1"/>
        <v>3345939</v>
      </c>
      <c r="H105" s="109"/>
      <c r="I105" s="109"/>
      <c r="K105" s="115"/>
      <c r="L105" s="109"/>
    </row>
    <row r="106" spans="1:12" s="89" customFormat="1" ht="12.75" x14ac:dyDescent="0.2">
      <c r="A106" s="103">
        <v>42</v>
      </c>
      <c r="B106" s="110">
        <v>44550</v>
      </c>
      <c r="C106" s="110">
        <v>44551</v>
      </c>
      <c r="D106" s="105" t="s">
        <v>560</v>
      </c>
      <c r="E106" s="120">
        <v>0.35</v>
      </c>
      <c r="F106" s="105">
        <v>7600</v>
      </c>
      <c r="G106" s="122">
        <f t="shared" si="1"/>
        <v>2660</v>
      </c>
      <c r="H106" s="109" t="s">
        <v>714</v>
      </c>
      <c r="I106" s="109"/>
      <c r="K106" s="115"/>
      <c r="L106" s="109"/>
    </row>
    <row r="107" spans="1:12" s="89" customFormat="1" ht="12.75" x14ac:dyDescent="0.2">
      <c r="A107" s="103">
        <v>43</v>
      </c>
      <c r="B107" s="110"/>
      <c r="C107" s="110"/>
      <c r="D107" s="105"/>
      <c r="E107" s="120"/>
      <c r="F107" s="105"/>
      <c r="G107" s="122">
        <v>0</v>
      </c>
      <c r="H107" s="109"/>
      <c r="I107" s="109"/>
      <c r="K107" s="115"/>
      <c r="L107" s="109"/>
    </row>
    <row r="108" spans="1:12" s="89" customFormat="1" ht="12.75" x14ac:dyDescent="0.2">
      <c r="A108" s="103">
        <v>44</v>
      </c>
      <c r="B108" s="110"/>
      <c r="C108" s="110"/>
      <c r="D108" s="105"/>
      <c r="E108" s="120"/>
      <c r="F108" s="105"/>
      <c r="G108" s="122">
        <v>0</v>
      </c>
      <c r="H108" s="109"/>
      <c r="I108" s="109"/>
      <c r="K108" s="115"/>
      <c r="L108" s="109"/>
    </row>
    <row r="109" spans="1:12" s="89" customFormat="1" ht="12.75" x14ac:dyDescent="0.2">
      <c r="A109" s="124"/>
      <c r="B109" s="125"/>
      <c r="C109" s="125"/>
      <c r="D109" s="111"/>
      <c r="E109" s="126"/>
      <c r="F109" s="111"/>
      <c r="G109" s="111"/>
      <c r="H109" s="109"/>
      <c r="I109" s="109"/>
      <c r="K109" s="115"/>
      <c r="L109" s="109"/>
    </row>
    <row r="110" spans="1:12" s="89" customFormat="1" ht="12.75" x14ac:dyDescent="0.2">
      <c r="A110" s="124"/>
      <c r="B110" s="125"/>
      <c r="C110" s="125"/>
      <c r="D110" s="111"/>
      <c r="E110" s="126"/>
      <c r="F110" s="111"/>
      <c r="G110" s="111"/>
      <c r="H110" s="109"/>
      <c r="I110" s="109"/>
      <c r="K110" s="115"/>
      <c r="L110" s="109"/>
    </row>
    <row r="111" spans="1:12" s="89" customFormat="1" ht="12.75" x14ac:dyDescent="0.2">
      <c r="A111" s="124"/>
      <c r="B111" s="125"/>
      <c r="C111" s="125"/>
      <c r="D111" s="111"/>
      <c r="E111" s="126"/>
      <c r="F111" s="111"/>
      <c r="G111" s="111"/>
      <c r="L111" s="127"/>
    </row>
    <row r="112" spans="1:12" s="89" customFormat="1" ht="12.75" x14ac:dyDescent="0.2">
      <c r="A112" s="124"/>
      <c r="B112" s="125"/>
      <c r="C112" s="125"/>
      <c r="D112" s="111"/>
      <c r="E112" s="126"/>
      <c r="F112" s="111"/>
      <c r="G112" s="111"/>
      <c r="K112" s="115"/>
      <c r="L112" s="128"/>
    </row>
    <row r="113" spans="1:10" s="89" customFormat="1" ht="12.75" x14ac:dyDescent="0.2">
      <c r="C113" s="91"/>
      <c r="D113" s="91"/>
      <c r="F113" s="109"/>
      <c r="G113" s="91"/>
    </row>
    <row r="114" spans="1:10" s="89" customFormat="1" ht="12.75" x14ac:dyDescent="0.2">
      <c r="A114" s="95" t="s">
        <v>715</v>
      </c>
      <c r="D114" s="91"/>
      <c r="G114" s="129"/>
    </row>
    <row r="115" spans="1:10" s="89" customFormat="1" ht="12.75" x14ac:dyDescent="0.2">
      <c r="A115" s="96" t="s">
        <v>716</v>
      </c>
      <c r="D115" s="91"/>
      <c r="G115" s="91"/>
    </row>
    <row r="116" spans="1:10" s="89" customFormat="1" ht="12.75" x14ac:dyDescent="0.2">
      <c r="A116" s="96" t="s">
        <v>717</v>
      </c>
      <c r="D116" s="91"/>
      <c r="G116" s="91"/>
    </row>
    <row r="117" spans="1:10" s="89" customFormat="1" ht="25.5" x14ac:dyDescent="0.2">
      <c r="A117" s="97" t="s">
        <v>664</v>
      </c>
      <c r="D117" s="91"/>
      <c r="G117" s="91"/>
      <c r="H117" s="101" t="s">
        <v>718</v>
      </c>
      <c r="I117" s="101" t="s">
        <v>719</v>
      </c>
      <c r="J117" s="101" t="s">
        <v>720</v>
      </c>
    </row>
    <row r="118" spans="1:10" s="89" customFormat="1" ht="12.75" x14ac:dyDescent="0.2">
      <c r="A118" s="97" t="s">
        <v>721</v>
      </c>
      <c r="D118" s="91"/>
      <c r="G118" s="91"/>
      <c r="H118" s="121"/>
      <c r="I118" s="103"/>
      <c r="J118" s="130"/>
    </row>
    <row r="119" spans="1:10" s="89" customFormat="1" ht="38.25" x14ac:dyDescent="0.2">
      <c r="A119" s="98" t="s">
        <v>666</v>
      </c>
      <c r="B119" s="98" t="s">
        <v>667</v>
      </c>
      <c r="C119" s="101" t="s">
        <v>722</v>
      </c>
      <c r="D119" s="100" t="s">
        <v>669</v>
      </c>
      <c r="E119" s="98" t="s">
        <v>723</v>
      </c>
      <c r="F119" s="101" t="s">
        <v>724</v>
      </c>
      <c r="G119" s="117" t="s">
        <v>725</v>
      </c>
      <c r="H119" s="103"/>
      <c r="I119" s="103"/>
      <c r="J119" s="103"/>
    </row>
    <row r="120" spans="1:10" s="89" customFormat="1" ht="12.75" x14ac:dyDescent="0.2">
      <c r="A120" s="103"/>
      <c r="B120" s="110"/>
      <c r="C120" s="110"/>
      <c r="D120" s="105"/>
      <c r="E120" s="105"/>
      <c r="F120" s="131"/>
      <c r="G120" s="105"/>
      <c r="H120" s="103"/>
      <c r="I120" s="103"/>
      <c r="J120" s="103"/>
    </row>
    <row r="121" spans="1:10" s="89" customFormat="1" ht="12.75" x14ac:dyDescent="0.2">
      <c r="A121" s="103"/>
      <c r="B121" s="110"/>
      <c r="C121" s="110"/>
      <c r="D121" s="105"/>
      <c r="E121" s="132"/>
      <c r="F121" s="131"/>
      <c r="G121" s="105"/>
    </row>
    <row r="122" spans="1:10" s="89" customFormat="1" ht="12.75" x14ac:dyDescent="0.2">
      <c r="A122" s="103">
        <v>3</v>
      </c>
      <c r="B122" s="103"/>
      <c r="C122" s="103"/>
      <c r="D122" s="105"/>
      <c r="E122" s="103"/>
      <c r="F122" s="103"/>
      <c r="G122" s="105"/>
    </row>
    <row r="123" spans="1:10" x14ac:dyDescent="0.25">
      <c r="A123" s="89"/>
      <c r="B123" s="89"/>
      <c r="C123" s="89"/>
      <c r="D123" s="91"/>
      <c r="E123" s="89"/>
      <c r="F123" s="89"/>
      <c r="G123" s="91"/>
    </row>
    <row r="124" spans="1:10" x14ac:dyDescent="0.25">
      <c r="A124" s="95" t="s">
        <v>726</v>
      </c>
      <c r="B124" s="89"/>
      <c r="C124" s="134"/>
      <c r="D124" s="91"/>
      <c r="E124" s="89"/>
      <c r="F124" s="89"/>
      <c r="G124" s="91"/>
    </row>
  </sheetData>
  <conditionalFormatting sqref="C114:C124 C1:C10 C81 C55:C64">
    <cfRule type="cellIs" dxfId="60" priority="61" operator="equal">
      <formula>#REF!</formula>
    </cfRule>
  </conditionalFormatting>
  <conditionalFormatting sqref="C114:C124 C1:C10 B67 B55:C64 B81:C81 B113:B122 B93:C94 B43:B54">
    <cfRule type="timePeriod" dxfId="59" priority="60" timePeriod="today">
      <formula>FLOOR(B1,1)=TODAY()</formula>
    </cfRule>
  </conditionalFormatting>
  <conditionalFormatting sqref="B65:B66">
    <cfRule type="timePeriod" dxfId="58" priority="59" timePeriod="today">
      <formula>FLOOR(B65,1)=TODAY()</formula>
    </cfRule>
  </conditionalFormatting>
  <conditionalFormatting sqref="C67">
    <cfRule type="timePeriod" dxfId="57" priority="58" timePeriod="today">
      <formula>FLOOR(C67,1)=TODAY()</formula>
    </cfRule>
  </conditionalFormatting>
  <conditionalFormatting sqref="C65:C66">
    <cfRule type="timePeriod" dxfId="56" priority="57" timePeriod="today">
      <formula>FLOOR(C65,1)=TODAY()</formula>
    </cfRule>
  </conditionalFormatting>
  <conditionalFormatting sqref="C80">
    <cfRule type="cellIs" dxfId="55" priority="56" operator="equal">
      <formula>#REF!</formula>
    </cfRule>
  </conditionalFormatting>
  <conditionalFormatting sqref="B80:C80">
    <cfRule type="timePeriod" dxfId="54" priority="55" timePeriod="today">
      <formula>FLOOR(B80,1)=TODAY()</formula>
    </cfRule>
  </conditionalFormatting>
  <conditionalFormatting sqref="C79">
    <cfRule type="cellIs" dxfId="53" priority="54" operator="equal">
      <formula>#REF!</formula>
    </cfRule>
  </conditionalFormatting>
  <conditionalFormatting sqref="B79:C79">
    <cfRule type="timePeriod" dxfId="52" priority="53" timePeriod="today">
      <formula>FLOOR(B79,1)=TODAY()</formula>
    </cfRule>
  </conditionalFormatting>
  <conditionalFormatting sqref="C78">
    <cfRule type="cellIs" dxfId="51" priority="52" operator="equal">
      <formula>#REF!</formula>
    </cfRule>
  </conditionalFormatting>
  <conditionalFormatting sqref="B78:C78">
    <cfRule type="timePeriod" dxfId="50" priority="51" timePeriod="today">
      <formula>FLOOR(B78,1)=TODAY()</formula>
    </cfRule>
  </conditionalFormatting>
  <conditionalFormatting sqref="B71">
    <cfRule type="timePeriod" dxfId="49" priority="50" timePeriod="today">
      <formula>FLOOR(B71,1)=TODAY()</formula>
    </cfRule>
  </conditionalFormatting>
  <conditionalFormatting sqref="C70">
    <cfRule type="cellIs" dxfId="48" priority="49" operator="equal">
      <formula>#REF!</formula>
    </cfRule>
  </conditionalFormatting>
  <conditionalFormatting sqref="B70:C70">
    <cfRule type="timePeriod" dxfId="47" priority="48" timePeriod="today">
      <formula>FLOOR(B70,1)=TODAY()</formula>
    </cfRule>
  </conditionalFormatting>
  <conditionalFormatting sqref="C69">
    <cfRule type="cellIs" dxfId="46" priority="47" operator="equal">
      <formula>#REF!</formula>
    </cfRule>
  </conditionalFormatting>
  <conditionalFormatting sqref="B69:C69">
    <cfRule type="timePeriod" dxfId="45" priority="46" timePeriod="today">
      <formula>FLOOR(B69,1)=TODAY()</formula>
    </cfRule>
  </conditionalFormatting>
  <conditionalFormatting sqref="C68">
    <cfRule type="cellIs" dxfId="44" priority="45" operator="equal">
      <formula>#REF!</formula>
    </cfRule>
  </conditionalFormatting>
  <conditionalFormatting sqref="B68:C68">
    <cfRule type="timePeriod" dxfId="43" priority="44" timePeriod="today">
      <formula>FLOOR(B68,1)=TODAY()</formula>
    </cfRule>
  </conditionalFormatting>
  <conditionalFormatting sqref="B11:B22">
    <cfRule type="timePeriod" dxfId="42" priority="43" timePeriod="today">
      <formula>FLOOR(B11,1)=TODAY()</formula>
    </cfRule>
  </conditionalFormatting>
  <conditionalFormatting sqref="B23:B24">
    <cfRule type="timePeriod" dxfId="41" priority="42" timePeriod="today">
      <formula>FLOOR(B23,1)=TODAY()</formula>
    </cfRule>
  </conditionalFormatting>
  <conditionalFormatting sqref="C71">
    <cfRule type="cellIs" dxfId="40" priority="41" operator="equal">
      <formula>#REF!</formula>
    </cfRule>
  </conditionalFormatting>
  <conditionalFormatting sqref="C71">
    <cfRule type="timePeriod" dxfId="39" priority="40" timePeriod="today">
      <formula>FLOOR(C71,1)=TODAY()</formula>
    </cfRule>
  </conditionalFormatting>
  <conditionalFormatting sqref="B73">
    <cfRule type="timePeriod" dxfId="38" priority="39" timePeriod="today">
      <formula>FLOOR(B73,1)=TODAY()</formula>
    </cfRule>
  </conditionalFormatting>
  <conditionalFormatting sqref="C72">
    <cfRule type="cellIs" dxfId="37" priority="38" operator="equal">
      <formula>#REF!</formula>
    </cfRule>
  </conditionalFormatting>
  <conditionalFormatting sqref="B72:C72">
    <cfRule type="timePeriod" dxfId="36" priority="37" timePeriod="today">
      <formula>FLOOR(B72,1)=TODAY()</formula>
    </cfRule>
  </conditionalFormatting>
  <conditionalFormatting sqref="C73">
    <cfRule type="cellIs" dxfId="35" priority="36" operator="equal">
      <formula>#REF!</formula>
    </cfRule>
  </conditionalFormatting>
  <conditionalFormatting sqref="C73">
    <cfRule type="timePeriod" dxfId="34" priority="35" timePeriod="today">
      <formula>FLOOR(C73,1)=TODAY()</formula>
    </cfRule>
  </conditionalFormatting>
  <conditionalFormatting sqref="B75">
    <cfRule type="timePeriod" dxfId="33" priority="34" timePeriod="today">
      <formula>FLOOR(B75,1)=TODAY()</formula>
    </cfRule>
  </conditionalFormatting>
  <conditionalFormatting sqref="C74">
    <cfRule type="cellIs" dxfId="32" priority="33" operator="equal">
      <formula>#REF!</formula>
    </cfRule>
  </conditionalFormatting>
  <conditionalFormatting sqref="B74:C74">
    <cfRule type="timePeriod" dxfId="31" priority="32" timePeriod="today">
      <formula>FLOOR(B74,1)=TODAY()</formula>
    </cfRule>
  </conditionalFormatting>
  <conditionalFormatting sqref="C75">
    <cfRule type="cellIs" dxfId="30" priority="31" operator="equal">
      <formula>#REF!</formula>
    </cfRule>
  </conditionalFormatting>
  <conditionalFormatting sqref="C75">
    <cfRule type="timePeriod" dxfId="29" priority="30" timePeriod="today">
      <formula>FLOOR(C75,1)=TODAY()</formula>
    </cfRule>
  </conditionalFormatting>
  <conditionalFormatting sqref="B25:B26">
    <cfRule type="timePeriod" dxfId="28" priority="29" timePeriod="today">
      <formula>FLOOR(B25,1)=TODAY()</formula>
    </cfRule>
  </conditionalFormatting>
  <conditionalFormatting sqref="B27:B28">
    <cfRule type="timePeriod" dxfId="27" priority="28" timePeriod="today">
      <formula>FLOOR(B27,1)=TODAY()</formula>
    </cfRule>
  </conditionalFormatting>
  <conditionalFormatting sqref="C76">
    <cfRule type="cellIs" dxfId="26" priority="27" operator="equal">
      <formula>#REF!</formula>
    </cfRule>
  </conditionalFormatting>
  <conditionalFormatting sqref="B76:C76">
    <cfRule type="timePeriod" dxfId="25" priority="26" timePeriod="today">
      <formula>FLOOR(B76,1)=TODAY()</formula>
    </cfRule>
  </conditionalFormatting>
  <conditionalFormatting sqref="B77">
    <cfRule type="timePeriod" dxfId="24" priority="25" timePeriod="today">
      <formula>FLOOR(B77,1)=TODAY()</formula>
    </cfRule>
  </conditionalFormatting>
  <conditionalFormatting sqref="C77">
    <cfRule type="cellIs" dxfId="23" priority="24" operator="equal">
      <formula>#REF!</formula>
    </cfRule>
  </conditionalFormatting>
  <conditionalFormatting sqref="C77">
    <cfRule type="timePeriod" dxfId="22" priority="23" timePeriod="today">
      <formula>FLOOR(C77,1)=TODAY()</formula>
    </cfRule>
  </conditionalFormatting>
  <conditionalFormatting sqref="B29:B30">
    <cfRule type="timePeriod" dxfId="21" priority="22" timePeriod="today">
      <formula>FLOOR(B29,1)=TODAY()</formula>
    </cfRule>
  </conditionalFormatting>
  <conditionalFormatting sqref="B31:B32">
    <cfRule type="timePeriod" dxfId="20" priority="21" timePeriod="today">
      <formula>FLOOR(B31,1)=TODAY()</formula>
    </cfRule>
  </conditionalFormatting>
  <conditionalFormatting sqref="B34">
    <cfRule type="timePeriod" dxfId="19" priority="20" timePeriod="today">
      <formula>FLOOR(B34,1)=TODAY()</formula>
    </cfRule>
  </conditionalFormatting>
  <conditionalFormatting sqref="B33">
    <cfRule type="timePeriod" dxfId="18" priority="19" timePeriod="today">
      <formula>FLOOR(B33,1)=TODAY()</formula>
    </cfRule>
  </conditionalFormatting>
  <conditionalFormatting sqref="C82:C84">
    <cfRule type="cellIs" dxfId="17" priority="18" operator="equal">
      <formula>#REF!</formula>
    </cfRule>
  </conditionalFormatting>
  <conditionalFormatting sqref="B82:C84">
    <cfRule type="timePeriod" dxfId="16" priority="17" timePeriod="today">
      <formula>FLOOR(B82,1)=TODAY()</formula>
    </cfRule>
  </conditionalFormatting>
  <conditionalFormatting sqref="C85">
    <cfRule type="cellIs" dxfId="15" priority="16" operator="equal">
      <formula>#REF!</formula>
    </cfRule>
  </conditionalFormatting>
  <conditionalFormatting sqref="B85:C85">
    <cfRule type="timePeriod" dxfId="14" priority="15" timePeriod="today">
      <formula>FLOOR(B85,1)=TODAY()</formula>
    </cfRule>
  </conditionalFormatting>
  <conditionalFormatting sqref="C86 C109:C112">
    <cfRule type="cellIs" dxfId="13" priority="14" operator="equal">
      <formula>#REF!</formula>
    </cfRule>
  </conditionalFormatting>
  <conditionalFormatting sqref="B86:C86 B109:C112">
    <cfRule type="timePeriod" dxfId="12" priority="13" timePeriod="today">
      <formula>FLOOR(B86,1)=TODAY()</formula>
    </cfRule>
  </conditionalFormatting>
  <conditionalFormatting sqref="C87">
    <cfRule type="cellIs" dxfId="11" priority="12" operator="equal">
      <formula>#REF!</formula>
    </cfRule>
  </conditionalFormatting>
  <conditionalFormatting sqref="B87:C87">
    <cfRule type="timePeriod" dxfId="10" priority="11" timePeriod="today">
      <formula>FLOOR(B87,1)=TODAY()</formula>
    </cfRule>
  </conditionalFormatting>
  <conditionalFormatting sqref="C88">
    <cfRule type="cellIs" dxfId="9" priority="10" operator="equal">
      <formula>#REF!</formula>
    </cfRule>
  </conditionalFormatting>
  <conditionalFormatting sqref="B88:C88">
    <cfRule type="timePeriod" dxfId="8" priority="9" timePeriod="today">
      <formula>FLOOR(B88,1)=TODAY()</formula>
    </cfRule>
  </conditionalFormatting>
  <conditionalFormatting sqref="C89 C95:C107">
    <cfRule type="cellIs" dxfId="7" priority="8" operator="equal">
      <formula>#REF!</formula>
    </cfRule>
  </conditionalFormatting>
  <conditionalFormatting sqref="B89:C89 B95:C107">
    <cfRule type="timePeriod" dxfId="6" priority="7" timePeriod="today">
      <formula>FLOOR(B89,1)=TODAY()</formula>
    </cfRule>
  </conditionalFormatting>
  <conditionalFormatting sqref="C90 C108">
    <cfRule type="cellIs" dxfId="5" priority="6" operator="equal">
      <formula>#REF!</formula>
    </cfRule>
  </conditionalFormatting>
  <conditionalFormatting sqref="B90:C90 B108:C108">
    <cfRule type="timePeriod" dxfId="4" priority="5" timePeriod="today">
      <formula>FLOOR(B90,1)=TODAY()</formula>
    </cfRule>
  </conditionalFormatting>
  <conditionalFormatting sqref="B91:B92">
    <cfRule type="timePeriod" dxfId="3" priority="4" timePeriod="today">
      <formula>FLOOR(B91,1)=TODAY()</formula>
    </cfRule>
  </conditionalFormatting>
  <conditionalFormatting sqref="C91:C92">
    <cfRule type="timePeriod" dxfId="2" priority="3" timePeriod="today">
      <formula>FLOOR(C91,1)=TODAY()</formula>
    </cfRule>
  </conditionalFormatting>
  <conditionalFormatting sqref="B35">
    <cfRule type="timePeriod" dxfId="1" priority="2" timePeriod="today">
      <formula>FLOOR(B35,1)=TODAY()</formula>
    </cfRule>
  </conditionalFormatting>
  <conditionalFormatting sqref="B36">
    <cfRule type="timePeriod" dxfId="0" priority="1" timePeriod="today">
      <formula>FLOOR(B36,1)=TODAY()</formula>
    </cfRule>
  </conditionalFormatting>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L60"/>
  <sheetViews>
    <sheetView showGridLines="0" showZeros="0" zoomScaleNormal="100" workbookViewId="0">
      <selection activeCell="D35" sqref="D35"/>
    </sheetView>
  </sheetViews>
  <sheetFormatPr defaultRowHeight="15" x14ac:dyDescent="0.25"/>
  <cols>
    <col min="1" max="1" width="7.85546875" style="135" customWidth="1"/>
    <col min="2" max="3" width="21.28515625" style="135" customWidth="1"/>
    <col min="4" max="9" width="15.85546875" style="135" customWidth="1"/>
    <col min="10" max="10" width="9.140625" style="135"/>
    <col min="11" max="11" width="13.5703125" style="135" bestFit="1" customWidth="1"/>
    <col min="12" max="12" width="11.140625" style="135" bestFit="1" customWidth="1"/>
    <col min="13" max="245" width="9.140625" style="135"/>
    <col min="246" max="246" width="15" style="135" customWidth="1"/>
    <col min="247" max="247" width="27.85546875" style="135" customWidth="1"/>
    <col min="248" max="248" width="13.42578125" style="135" customWidth="1"/>
    <col min="249" max="251" width="15" style="135" customWidth="1"/>
    <col min="252" max="252" width="2.140625" style="135" customWidth="1"/>
    <col min="253" max="253" width="12.85546875" style="135" customWidth="1"/>
    <col min="254" max="255" width="15" style="135" customWidth="1"/>
    <col min="256" max="501" width="9.140625" style="135"/>
    <col min="502" max="502" width="15" style="135" customWidth="1"/>
    <col min="503" max="503" width="27.85546875" style="135" customWidth="1"/>
    <col min="504" max="504" width="13.42578125" style="135" customWidth="1"/>
    <col min="505" max="507" width="15" style="135" customWidth="1"/>
    <col min="508" max="508" width="2.140625" style="135" customWidth="1"/>
    <col min="509" max="509" width="12.85546875" style="135" customWidth="1"/>
    <col min="510" max="511" width="15" style="135" customWidth="1"/>
    <col min="512" max="757" width="9.140625" style="135"/>
    <col min="758" max="758" width="15" style="135" customWidth="1"/>
    <col min="759" max="759" width="27.85546875" style="135" customWidth="1"/>
    <col min="760" max="760" width="13.42578125" style="135" customWidth="1"/>
    <col min="761" max="763" width="15" style="135" customWidth="1"/>
    <col min="764" max="764" width="2.140625" style="135" customWidth="1"/>
    <col min="765" max="765" width="12.85546875" style="135" customWidth="1"/>
    <col min="766" max="767" width="15" style="135" customWidth="1"/>
    <col min="768" max="1013" width="9.140625" style="135"/>
    <col min="1014" max="1014" width="15" style="135" customWidth="1"/>
    <col min="1015" max="1015" width="27.85546875" style="135" customWidth="1"/>
    <col min="1016" max="1016" width="13.42578125" style="135" customWidth="1"/>
    <col min="1017" max="1019" width="15" style="135" customWidth="1"/>
    <col min="1020" max="1020" width="2.140625" style="135" customWidth="1"/>
    <col min="1021" max="1021" width="12.85546875" style="135" customWidth="1"/>
    <col min="1022" max="1023" width="15" style="135" customWidth="1"/>
    <col min="1024" max="1269" width="9.140625" style="135"/>
    <col min="1270" max="1270" width="15" style="135" customWidth="1"/>
    <col min="1271" max="1271" width="27.85546875" style="135" customWidth="1"/>
    <col min="1272" max="1272" width="13.42578125" style="135" customWidth="1"/>
    <col min="1273" max="1275" width="15" style="135" customWidth="1"/>
    <col min="1276" max="1276" width="2.140625" style="135" customWidth="1"/>
    <col min="1277" max="1277" width="12.85546875" style="135" customWidth="1"/>
    <col min="1278" max="1279" width="15" style="135" customWidth="1"/>
    <col min="1280" max="1525" width="9.140625" style="135"/>
    <col min="1526" max="1526" width="15" style="135" customWidth="1"/>
    <col min="1527" max="1527" width="27.85546875" style="135" customWidth="1"/>
    <col min="1528" max="1528" width="13.42578125" style="135" customWidth="1"/>
    <col min="1529" max="1531" width="15" style="135" customWidth="1"/>
    <col min="1532" max="1532" width="2.140625" style="135" customWidth="1"/>
    <col min="1533" max="1533" width="12.85546875" style="135" customWidth="1"/>
    <col min="1534" max="1535" width="15" style="135" customWidth="1"/>
    <col min="1536" max="1781" width="9.140625" style="135"/>
    <col min="1782" max="1782" width="15" style="135" customWidth="1"/>
    <col min="1783" max="1783" width="27.85546875" style="135" customWidth="1"/>
    <col min="1784" max="1784" width="13.42578125" style="135" customWidth="1"/>
    <col min="1785" max="1787" width="15" style="135" customWidth="1"/>
    <col min="1788" max="1788" width="2.140625" style="135" customWidth="1"/>
    <col min="1789" max="1789" width="12.85546875" style="135" customWidth="1"/>
    <col min="1790" max="1791" width="15" style="135" customWidth="1"/>
    <col min="1792" max="2037" width="9.140625" style="135"/>
    <col min="2038" max="2038" width="15" style="135" customWidth="1"/>
    <col min="2039" max="2039" width="27.85546875" style="135" customWidth="1"/>
    <col min="2040" max="2040" width="13.42578125" style="135" customWidth="1"/>
    <col min="2041" max="2043" width="15" style="135" customWidth="1"/>
    <col min="2044" max="2044" width="2.140625" style="135" customWidth="1"/>
    <col min="2045" max="2045" width="12.85546875" style="135" customWidth="1"/>
    <col min="2046" max="2047" width="15" style="135" customWidth="1"/>
    <col min="2048" max="2293" width="9.140625" style="135"/>
    <col min="2294" max="2294" width="15" style="135" customWidth="1"/>
    <col min="2295" max="2295" width="27.85546875" style="135" customWidth="1"/>
    <col min="2296" max="2296" width="13.42578125" style="135" customWidth="1"/>
    <col min="2297" max="2299" width="15" style="135" customWidth="1"/>
    <col min="2300" max="2300" width="2.140625" style="135" customWidth="1"/>
    <col min="2301" max="2301" width="12.85546875" style="135" customWidth="1"/>
    <col min="2302" max="2303" width="15" style="135" customWidth="1"/>
    <col min="2304" max="2549" width="9.140625" style="135"/>
    <col min="2550" max="2550" width="15" style="135" customWidth="1"/>
    <col min="2551" max="2551" width="27.85546875" style="135" customWidth="1"/>
    <col min="2552" max="2552" width="13.42578125" style="135" customWidth="1"/>
    <col min="2553" max="2555" width="15" style="135" customWidth="1"/>
    <col min="2556" max="2556" width="2.140625" style="135" customWidth="1"/>
    <col min="2557" max="2557" width="12.85546875" style="135" customWidth="1"/>
    <col min="2558" max="2559" width="15" style="135" customWidth="1"/>
    <col min="2560" max="2805" width="9.140625" style="135"/>
    <col min="2806" max="2806" width="15" style="135" customWidth="1"/>
    <col min="2807" max="2807" width="27.85546875" style="135" customWidth="1"/>
    <col min="2808" max="2808" width="13.42578125" style="135" customWidth="1"/>
    <col min="2809" max="2811" width="15" style="135" customWidth="1"/>
    <col min="2812" max="2812" width="2.140625" style="135" customWidth="1"/>
    <col min="2813" max="2813" width="12.85546875" style="135" customWidth="1"/>
    <col min="2814" max="2815" width="15" style="135" customWidth="1"/>
    <col min="2816" max="3061" width="9.140625" style="135"/>
    <col min="3062" max="3062" width="15" style="135" customWidth="1"/>
    <col min="3063" max="3063" width="27.85546875" style="135" customWidth="1"/>
    <col min="3064" max="3064" width="13.42578125" style="135" customWidth="1"/>
    <col min="3065" max="3067" width="15" style="135" customWidth="1"/>
    <col min="3068" max="3068" width="2.140625" style="135" customWidth="1"/>
    <col min="3069" max="3069" width="12.85546875" style="135" customWidth="1"/>
    <col min="3070" max="3071" width="15" style="135" customWidth="1"/>
    <col min="3072" max="3317" width="9.140625" style="135"/>
    <col min="3318" max="3318" width="15" style="135" customWidth="1"/>
    <col min="3319" max="3319" width="27.85546875" style="135" customWidth="1"/>
    <col min="3320" max="3320" width="13.42578125" style="135" customWidth="1"/>
    <col min="3321" max="3323" width="15" style="135" customWidth="1"/>
    <col min="3324" max="3324" width="2.140625" style="135" customWidth="1"/>
    <col min="3325" max="3325" width="12.85546875" style="135" customWidth="1"/>
    <col min="3326" max="3327" width="15" style="135" customWidth="1"/>
    <col min="3328" max="3573" width="9.140625" style="135"/>
    <col min="3574" max="3574" width="15" style="135" customWidth="1"/>
    <col min="3575" max="3575" width="27.85546875" style="135" customWidth="1"/>
    <col min="3576" max="3576" width="13.42578125" style="135" customWidth="1"/>
    <col min="3577" max="3579" width="15" style="135" customWidth="1"/>
    <col min="3580" max="3580" width="2.140625" style="135" customWidth="1"/>
    <col min="3581" max="3581" width="12.85546875" style="135" customWidth="1"/>
    <col min="3582" max="3583" width="15" style="135" customWidth="1"/>
    <col min="3584" max="3829" width="9.140625" style="135"/>
    <col min="3830" max="3830" width="15" style="135" customWidth="1"/>
    <col min="3831" max="3831" width="27.85546875" style="135" customWidth="1"/>
    <col min="3832" max="3832" width="13.42578125" style="135" customWidth="1"/>
    <col min="3833" max="3835" width="15" style="135" customWidth="1"/>
    <col min="3836" max="3836" width="2.140625" style="135" customWidth="1"/>
    <col min="3837" max="3837" width="12.85546875" style="135" customWidth="1"/>
    <col min="3838" max="3839" width="15" style="135" customWidth="1"/>
    <col min="3840" max="4085" width="9.140625" style="135"/>
    <col min="4086" max="4086" width="15" style="135" customWidth="1"/>
    <col min="4087" max="4087" width="27.85546875" style="135" customWidth="1"/>
    <col min="4088" max="4088" width="13.42578125" style="135" customWidth="1"/>
    <col min="4089" max="4091" width="15" style="135" customWidth="1"/>
    <col min="4092" max="4092" width="2.140625" style="135" customWidth="1"/>
    <col min="4093" max="4093" width="12.85546875" style="135" customWidth="1"/>
    <col min="4094" max="4095" width="15" style="135" customWidth="1"/>
    <col min="4096" max="4341" width="9.140625" style="135"/>
    <col min="4342" max="4342" width="15" style="135" customWidth="1"/>
    <col min="4343" max="4343" width="27.85546875" style="135" customWidth="1"/>
    <col min="4344" max="4344" width="13.42578125" style="135" customWidth="1"/>
    <col min="4345" max="4347" width="15" style="135" customWidth="1"/>
    <col min="4348" max="4348" width="2.140625" style="135" customWidth="1"/>
    <col min="4349" max="4349" width="12.85546875" style="135" customWidth="1"/>
    <col min="4350" max="4351" width="15" style="135" customWidth="1"/>
    <col min="4352" max="4597" width="9.140625" style="135"/>
    <col min="4598" max="4598" width="15" style="135" customWidth="1"/>
    <col min="4599" max="4599" width="27.85546875" style="135" customWidth="1"/>
    <col min="4600" max="4600" width="13.42578125" style="135" customWidth="1"/>
    <col min="4601" max="4603" width="15" style="135" customWidth="1"/>
    <col min="4604" max="4604" width="2.140625" style="135" customWidth="1"/>
    <col min="4605" max="4605" width="12.85546875" style="135" customWidth="1"/>
    <col min="4606" max="4607" width="15" style="135" customWidth="1"/>
    <col min="4608" max="4853" width="9.140625" style="135"/>
    <col min="4854" max="4854" width="15" style="135" customWidth="1"/>
    <col min="4855" max="4855" width="27.85546875" style="135" customWidth="1"/>
    <col min="4856" max="4856" width="13.42578125" style="135" customWidth="1"/>
    <col min="4857" max="4859" width="15" style="135" customWidth="1"/>
    <col min="4860" max="4860" width="2.140625" style="135" customWidth="1"/>
    <col min="4861" max="4861" width="12.85546875" style="135" customWidth="1"/>
    <col min="4862" max="4863" width="15" style="135" customWidth="1"/>
    <col min="4864" max="5109" width="9.140625" style="135"/>
    <col min="5110" max="5110" width="15" style="135" customWidth="1"/>
    <col min="5111" max="5111" width="27.85546875" style="135" customWidth="1"/>
    <col min="5112" max="5112" width="13.42578125" style="135" customWidth="1"/>
    <col min="5113" max="5115" width="15" style="135" customWidth="1"/>
    <col min="5116" max="5116" width="2.140625" style="135" customWidth="1"/>
    <col min="5117" max="5117" width="12.85546875" style="135" customWidth="1"/>
    <col min="5118" max="5119" width="15" style="135" customWidth="1"/>
    <col min="5120" max="5365" width="9.140625" style="135"/>
    <col min="5366" max="5366" width="15" style="135" customWidth="1"/>
    <col min="5367" max="5367" width="27.85546875" style="135" customWidth="1"/>
    <col min="5368" max="5368" width="13.42578125" style="135" customWidth="1"/>
    <col min="5369" max="5371" width="15" style="135" customWidth="1"/>
    <col min="5372" max="5372" width="2.140625" style="135" customWidth="1"/>
    <col min="5373" max="5373" width="12.85546875" style="135" customWidth="1"/>
    <col min="5374" max="5375" width="15" style="135" customWidth="1"/>
    <col min="5376" max="5621" width="9.140625" style="135"/>
    <col min="5622" max="5622" width="15" style="135" customWidth="1"/>
    <col min="5623" max="5623" width="27.85546875" style="135" customWidth="1"/>
    <col min="5624" max="5624" width="13.42578125" style="135" customWidth="1"/>
    <col min="5625" max="5627" width="15" style="135" customWidth="1"/>
    <col min="5628" max="5628" width="2.140625" style="135" customWidth="1"/>
    <col min="5629" max="5629" width="12.85546875" style="135" customWidth="1"/>
    <col min="5630" max="5631" width="15" style="135" customWidth="1"/>
    <col min="5632" max="5877" width="9.140625" style="135"/>
    <col min="5878" max="5878" width="15" style="135" customWidth="1"/>
    <col min="5879" max="5879" width="27.85546875" style="135" customWidth="1"/>
    <col min="5880" max="5880" width="13.42578125" style="135" customWidth="1"/>
    <col min="5881" max="5883" width="15" style="135" customWidth="1"/>
    <col min="5884" max="5884" width="2.140625" style="135" customWidth="1"/>
    <col min="5885" max="5885" width="12.85546875" style="135" customWidth="1"/>
    <col min="5886" max="5887" width="15" style="135" customWidth="1"/>
    <col min="5888" max="6133" width="9.140625" style="135"/>
    <col min="6134" max="6134" width="15" style="135" customWidth="1"/>
    <col min="6135" max="6135" width="27.85546875" style="135" customWidth="1"/>
    <col min="6136" max="6136" width="13.42578125" style="135" customWidth="1"/>
    <col min="6137" max="6139" width="15" style="135" customWidth="1"/>
    <col min="6140" max="6140" width="2.140625" style="135" customWidth="1"/>
    <col min="6141" max="6141" width="12.85546875" style="135" customWidth="1"/>
    <col min="6142" max="6143" width="15" style="135" customWidth="1"/>
    <col min="6144" max="6389" width="9.140625" style="135"/>
    <col min="6390" max="6390" width="15" style="135" customWidth="1"/>
    <col min="6391" max="6391" width="27.85546875" style="135" customWidth="1"/>
    <col min="6392" max="6392" width="13.42578125" style="135" customWidth="1"/>
    <col min="6393" max="6395" width="15" style="135" customWidth="1"/>
    <col min="6396" max="6396" width="2.140625" style="135" customWidth="1"/>
    <col min="6397" max="6397" width="12.85546875" style="135" customWidth="1"/>
    <col min="6398" max="6399" width="15" style="135" customWidth="1"/>
    <col min="6400" max="6645" width="9.140625" style="135"/>
    <col min="6646" max="6646" width="15" style="135" customWidth="1"/>
    <col min="6647" max="6647" width="27.85546875" style="135" customWidth="1"/>
    <col min="6648" max="6648" width="13.42578125" style="135" customWidth="1"/>
    <col min="6649" max="6651" width="15" style="135" customWidth="1"/>
    <col min="6652" max="6652" width="2.140625" style="135" customWidth="1"/>
    <col min="6653" max="6653" width="12.85546875" style="135" customWidth="1"/>
    <col min="6654" max="6655" width="15" style="135" customWidth="1"/>
    <col min="6656" max="6901" width="9.140625" style="135"/>
    <col min="6902" max="6902" width="15" style="135" customWidth="1"/>
    <col min="6903" max="6903" width="27.85546875" style="135" customWidth="1"/>
    <col min="6904" max="6904" width="13.42578125" style="135" customWidth="1"/>
    <col min="6905" max="6907" width="15" style="135" customWidth="1"/>
    <col min="6908" max="6908" width="2.140625" style="135" customWidth="1"/>
    <col min="6909" max="6909" width="12.85546875" style="135" customWidth="1"/>
    <col min="6910" max="6911" width="15" style="135" customWidth="1"/>
    <col min="6912" max="7157" width="9.140625" style="135"/>
    <col min="7158" max="7158" width="15" style="135" customWidth="1"/>
    <col min="7159" max="7159" width="27.85546875" style="135" customWidth="1"/>
    <col min="7160" max="7160" width="13.42578125" style="135" customWidth="1"/>
    <col min="7161" max="7163" width="15" style="135" customWidth="1"/>
    <col min="7164" max="7164" width="2.140625" style="135" customWidth="1"/>
    <col min="7165" max="7165" width="12.85546875" style="135" customWidth="1"/>
    <col min="7166" max="7167" width="15" style="135" customWidth="1"/>
    <col min="7168" max="7413" width="9.140625" style="135"/>
    <col min="7414" max="7414" width="15" style="135" customWidth="1"/>
    <col min="7415" max="7415" width="27.85546875" style="135" customWidth="1"/>
    <col min="7416" max="7416" width="13.42578125" style="135" customWidth="1"/>
    <col min="7417" max="7419" width="15" style="135" customWidth="1"/>
    <col min="7420" max="7420" width="2.140625" style="135" customWidth="1"/>
    <col min="7421" max="7421" width="12.85546875" style="135" customWidth="1"/>
    <col min="7422" max="7423" width="15" style="135" customWidth="1"/>
    <col min="7424" max="7669" width="9.140625" style="135"/>
    <col min="7670" max="7670" width="15" style="135" customWidth="1"/>
    <col min="7671" max="7671" width="27.85546875" style="135" customWidth="1"/>
    <col min="7672" max="7672" width="13.42578125" style="135" customWidth="1"/>
    <col min="7673" max="7675" width="15" style="135" customWidth="1"/>
    <col min="7676" max="7676" width="2.140625" style="135" customWidth="1"/>
    <col min="7677" max="7677" width="12.85546875" style="135" customWidth="1"/>
    <col min="7678" max="7679" width="15" style="135" customWidth="1"/>
    <col min="7680" max="7925" width="9.140625" style="135"/>
    <col min="7926" max="7926" width="15" style="135" customWidth="1"/>
    <col min="7927" max="7927" width="27.85546875" style="135" customWidth="1"/>
    <col min="7928" max="7928" width="13.42578125" style="135" customWidth="1"/>
    <col min="7929" max="7931" width="15" style="135" customWidth="1"/>
    <col min="7932" max="7932" width="2.140625" style="135" customWidth="1"/>
    <col min="7933" max="7933" width="12.85546875" style="135" customWidth="1"/>
    <col min="7934" max="7935" width="15" style="135" customWidth="1"/>
    <col min="7936" max="8181" width="9.140625" style="135"/>
    <col min="8182" max="8182" width="15" style="135" customWidth="1"/>
    <col min="8183" max="8183" width="27.85546875" style="135" customWidth="1"/>
    <col min="8184" max="8184" width="13.42578125" style="135" customWidth="1"/>
    <col min="8185" max="8187" width="15" style="135" customWidth="1"/>
    <col min="8188" max="8188" width="2.140625" style="135" customWidth="1"/>
    <col min="8189" max="8189" width="12.85546875" style="135" customWidth="1"/>
    <col min="8190" max="8191" width="15" style="135" customWidth="1"/>
    <col min="8192" max="8437" width="9.140625" style="135"/>
    <col min="8438" max="8438" width="15" style="135" customWidth="1"/>
    <col min="8439" max="8439" width="27.85546875" style="135" customWidth="1"/>
    <col min="8440" max="8440" width="13.42578125" style="135" customWidth="1"/>
    <col min="8441" max="8443" width="15" style="135" customWidth="1"/>
    <col min="8444" max="8444" width="2.140625" style="135" customWidth="1"/>
    <col min="8445" max="8445" width="12.85546875" style="135" customWidth="1"/>
    <col min="8446" max="8447" width="15" style="135" customWidth="1"/>
    <col min="8448" max="8693" width="9.140625" style="135"/>
    <col min="8694" max="8694" width="15" style="135" customWidth="1"/>
    <col min="8695" max="8695" width="27.85546875" style="135" customWidth="1"/>
    <col min="8696" max="8696" width="13.42578125" style="135" customWidth="1"/>
    <col min="8697" max="8699" width="15" style="135" customWidth="1"/>
    <col min="8700" max="8700" width="2.140625" style="135" customWidth="1"/>
    <col min="8701" max="8701" width="12.85546875" style="135" customWidth="1"/>
    <col min="8702" max="8703" width="15" style="135" customWidth="1"/>
    <col min="8704" max="8949" width="9.140625" style="135"/>
    <col min="8950" max="8950" width="15" style="135" customWidth="1"/>
    <col min="8951" max="8951" width="27.85546875" style="135" customWidth="1"/>
    <col min="8952" max="8952" width="13.42578125" style="135" customWidth="1"/>
    <col min="8953" max="8955" width="15" style="135" customWidth="1"/>
    <col min="8956" max="8956" width="2.140625" style="135" customWidth="1"/>
    <col min="8957" max="8957" width="12.85546875" style="135" customWidth="1"/>
    <col min="8958" max="8959" width="15" style="135" customWidth="1"/>
    <col min="8960" max="9205" width="9.140625" style="135"/>
    <col min="9206" max="9206" width="15" style="135" customWidth="1"/>
    <col min="9207" max="9207" width="27.85546875" style="135" customWidth="1"/>
    <col min="9208" max="9208" width="13.42578125" style="135" customWidth="1"/>
    <col min="9209" max="9211" width="15" style="135" customWidth="1"/>
    <col min="9212" max="9212" width="2.140625" style="135" customWidth="1"/>
    <col min="9213" max="9213" width="12.85546875" style="135" customWidth="1"/>
    <col min="9214" max="9215" width="15" style="135" customWidth="1"/>
    <col min="9216" max="9461" width="9.140625" style="135"/>
    <col min="9462" max="9462" width="15" style="135" customWidth="1"/>
    <col min="9463" max="9463" width="27.85546875" style="135" customWidth="1"/>
    <col min="9464" max="9464" width="13.42578125" style="135" customWidth="1"/>
    <col min="9465" max="9467" width="15" style="135" customWidth="1"/>
    <col min="9468" max="9468" width="2.140625" style="135" customWidth="1"/>
    <col min="9469" max="9469" width="12.85546875" style="135" customWidth="1"/>
    <col min="9470" max="9471" width="15" style="135" customWidth="1"/>
    <col min="9472" max="9717" width="9.140625" style="135"/>
    <col min="9718" max="9718" width="15" style="135" customWidth="1"/>
    <col min="9719" max="9719" width="27.85546875" style="135" customWidth="1"/>
    <col min="9720" max="9720" width="13.42578125" style="135" customWidth="1"/>
    <col min="9721" max="9723" width="15" style="135" customWidth="1"/>
    <col min="9724" max="9724" width="2.140625" style="135" customWidth="1"/>
    <col min="9725" max="9725" width="12.85546875" style="135" customWidth="1"/>
    <col min="9726" max="9727" width="15" style="135" customWidth="1"/>
    <col min="9728" max="9973" width="9.140625" style="135"/>
    <col min="9974" max="9974" width="15" style="135" customWidth="1"/>
    <col min="9975" max="9975" width="27.85546875" style="135" customWidth="1"/>
    <col min="9976" max="9976" width="13.42578125" style="135" customWidth="1"/>
    <col min="9977" max="9979" width="15" style="135" customWidth="1"/>
    <col min="9980" max="9980" width="2.140625" style="135" customWidth="1"/>
    <col min="9981" max="9981" width="12.85546875" style="135" customWidth="1"/>
    <col min="9982" max="9983" width="15" style="135" customWidth="1"/>
    <col min="9984" max="10229" width="9.140625" style="135"/>
    <col min="10230" max="10230" width="15" style="135" customWidth="1"/>
    <col min="10231" max="10231" width="27.85546875" style="135" customWidth="1"/>
    <col min="10232" max="10232" width="13.42578125" style="135" customWidth="1"/>
    <col min="10233" max="10235" width="15" style="135" customWidth="1"/>
    <col min="10236" max="10236" width="2.140625" style="135" customWidth="1"/>
    <col min="10237" max="10237" width="12.85546875" style="135" customWidth="1"/>
    <col min="10238" max="10239" width="15" style="135" customWidth="1"/>
    <col min="10240" max="10485" width="9.140625" style="135"/>
    <col min="10486" max="10486" width="15" style="135" customWidth="1"/>
    <col min="10487" max="10487" width="27.85546875" style="135" customWidth="1"/>
    <col min="10488" max="10488" width="13.42578125" style="135" customWidth="1"/>
    <col min="10489" max="10491" width="15" style="135" customWidth="1"/>
    <col min="10492" max="10492" width="2.140625" style="135" customWidth="1"/>
    <col min="10493" max="10493" width="12.85546875" style="135" customWidth="1"/>
    <col min="10494" max="10495" width="15" style="135" customWidth="1"/>
    <col min="10496" max="10741" width="9.140625" style="135"/>
    <col min="10742" max="10742" width="15" style="135" customWidth="1"/>
    <col min="10743" max="10743" width="27.85546875" style="135" customWidth="1"/>
    <col min="10744" max="10744" width="13.42578125" style="135" customWidth="1"/>
    <col min="10745" max="10747" width="15" style="135" customWidth="1"/>
    <col min="10748" max="10748" width="2.140625" style="135" customWidth="1"/>
    <col min="10749" max="10749" width="12.85546875" style="135" customWidth="1"/>
    <col min="10750" max="10751" width="15" style="135" customWidth="1"/>
    <col min="10752" max="10997" width="9.140625" style="135"/>
    <col min="10998" max="10998" width="15" style="135" customWidth="1"/>
    <col min="10999" max="10999" width="27.85546875" style="135" customWidth="1"/>
    <col min="11000" max="11000" width="13.42578125" style="135" customWidth="1"/>
    <col min="11001" max="11003" width="15" style="135" customWidth="1"/>
    <col min="11004" max="11004" width="2.140625" style="135" customWidth="1"/>
    <col min="11005" max="11005" width="12.85546875" style="135" customWidth="1"/>
    <col min="11006" max="11007" width="15" style="135" customWidth="1"/>
    <col min="11008" max="11253" width="9.140625" style="135"/>
    <col min="11254" max="11254" width="15" style="135" customWidth="1"/>
    <col min="11255" max="11255" width="27.85546875" style="135" customWidth="1"/>
    <col min="11256" max="11256" width="13.42578125" style="135" customWidth="1"/>
    <col min="11257" max="11259" width="15" style="135" customWidth="1"/>
    <col min="11260" max="11260" width="2.140625" style="135" customWidth="1"/>
    <col min="11261" max="11261" width="12.85546875" style="135" customWidth="1"/>
    <col min="11262" max="11263" width="15" style="135" customWidth="1"/>
    <col min="11264" max="11509" width="9.140625" style="135"/>
    <col min="11510" max="11510" width="15" style="135" customWidth="1"/>
    <col min="11511" max="11511" width="27.85546875" style="135" customWidth="1"/>
    <col min="11512" max="11512" width="13.42578125" style="135" customWidth="1"/>
    <col min="11513" max="11515" width="15" style="135" customWidth="1"/>
    <col min="11516" max="11516" width="2.140625" style="135" customWidth="1"/>
    <col min="11517" max="11517" width="12.85546875" style="135" customWidth="1"/>
    <col min="11518" max="11519" width="15" style="135" customWidth="1"/>
    <col min="11520" max="11765" width="9.140625" style="135"/>
    <col min="11766" max="11766" width="15" style="135" customWidth="1"/>
    <col min="11767" max="11767" width="27.85546875" style="135" customWidth="1"/>
    <col min="11768" max="11768" width="13.42578125" style="135" customWidth="1"/>
    <col min="11769" max="11771" width="15" style="135" customWidth="1"/>
    <col min="11772" max="11772" width="2.140625" style="135" customWidth="1"/>
    <col min="11773" max="11773" width="12.85546875" style="135" customWidth="1"/>
    <col min="11774" max="11775" width="15" style="135" customWidth="1"/>
    <col min="11776" max="12021" width="9.140625" style="135"/>
    <col min="12022" max="12022" width="15" style="135" customWidth="1"/>
    <col min="12023" max="12023" width="27.85546875" style="135" customWidth="1"/>
    <col min="12024" max="12024" width="13.42578125" style="135" customWidth="1"/>
    <col min="12025" max="12027" width="15" style="135" customWidth="1"/>
    <col min="12028" max="12028" width="2.140625" style="135" customWidth="1"/>
    <col min="12029" max="12029" width="12.85546875" style="135" customWidth="1"/>
    <col min="12030" max="12031" width="15" style="135" customWidth="1"/>
    <col min="12032" max="12277" width="9.140625" style="135"/>
    <col min="12278" max="12278" width="15" style="135" customWidth="1"/>
    <col min="12279" max="12279" width="27.85546875" style="135" customWidth="1"/>
    <col min="12280" max="12280" width="13.42578125" style="135" customWidth="1"/>
    <col min="12281" max="12283" width="15" style="135" customWidth="1"/>
    <col min="12284" max="12284" width="2.140625" style="135" customWidth="1"/>
    <col min="12285" max="12285" width="12.85546875" style="135" customWidth="1"/>
    <col min="12286" max="12287" width="15" style="135" customWidth="1"/>
    <col min="12288" max="12533" width="9.140625" style="135"/>
    <col min="12534" max="12534" width="15" style="135" customWidth="1"/>
    <col min="12535" max="12535" width="27.85546875" style="135" customWidth="1"/>
    <col min="12536" max="12536" width="13.42578125" style="135" customWidth="1"/>
    <col min="12537" max="12539" width="15" style="135" customWidth="1"/>
    <col min="12540" max="12540" width="2.140625" style="135" customWidth="1"/>
    <col min="12541" max="12541" width="12.85546875" style="135" customWidth="1"/>
    <col min="12542" max="12543" width="15" style="135" customWidth="1"/>
    <col min="12544" max="12789" width="9.140625" style="135"/>
    <col min="12790" max="12790" width="15" style="135" customWidth="1"/>
    <col min="12791" max="12791" width="27.85546875" style="135" customWidth="1"/>
    <col min="12792" max="12792" width="13.42578125" style="135" customWidth="1"/>
    <col min="12793" max="12795" width="15" style="135" customWidth="1"/>
    <col min="12796" max="12796" width="2.140625" style="135" customWidth="1"/>
    <col min="12797" max="12797" width="12.85546875" style="135" customWidth="1"/>
    <col min="12798" max="12799" width="15" style="135" customWidth="1"/>
    <col min="12800" max="13045" width="9.140625" style="135"/>
    <col min="13046" max="13046" width="15" style="135" customWidth="1"/>
    <col min="13047" max="13047" width="27.85546875" style="135" customWidth="1"/>
    <col min="13048" max="13048" width="13.42578125" style="135" customWidth="1"/>
    <col min="13049" max="13051" width="15" style="135" customWidth="1"/>
    <col min="13052" max="13052" width="2.140625" style="135" customWidth="1"/>
    <col min="13053" max="13053" width="12.85546875" style="135" customWidth="1"/>
    <col min="13054" max="13055" width="15" style="135" customWidth="1"/>
    <col min="13056" max="13301" width="9.140625" style="135"/>
    <col min="13302" max="13302" width="15" style="135" customWidth="1"/>
    <col min="13303" max="13303" width="27.85546875" style="135" customWidth="1"/>
    <col min="13304" max="13304" width="13.42578125" style="135" customWidth="1"/>
    <col min="13305" max="13307" width="15" style="135" customWidth="1"/>
    <col min="13308" max="13308" width="2.140625" style="135" customWidth="1"/>
    <col min="13309" max="13309" width="12.85546875" style="135" customWidth="1"/>
    <col min="13310" max="13311" width="15" style="135" customWidth="1"/>
    <col min="13312" max="13557" width="9.140625" style="135"/>
    <col min="13558" max="13558" width="15" style="135" customWidth="1"/>
    <col min="13559" max="13559" width="27.85546875" style="135" customWidth="1"/>
    <col min="13560" max="13560" width="13.42578125" style="135" customWidth="1"/>
    <col min="13561" max="13563" width="15" style="135" customWidth="1"/>
    <col min="13564" max="13564" width="2.140625" style="135" customWidth="1"/>
    <col min="13565" max="13565" width="12.85546875" style="135" customWidth="1"/>
    <col min="13566" max="13567" width="15" style="135" customWidth="1"/>
    <col min="13568" max="13813" width="9.140625" style="135"/>
    <col min="13814" max="13814" width="15" style="135" customWidth="1"/>
    <col min="13815" max="13815" width="27.85546875" style="135" customWidth="1"/>
    <col min="13816" max="13816" width="13.42578125" style="135" customWidth="1"/>
    <col min="13817" max="13819" width="15" style="135" customWidth="1"/>
    <col min="13820" max="13820" width="2.140625" style="135" customWidth="1"/>
    <col min="13821" max="13821" width="12.85546875" style="135" customWidth="1"/>
    <col min="13822" max="13823" width="15" style="135" customWidth="1"/>
    <col min="13824" max="14069" width="9.140625" style="135"/>
    <col min="14070" max="14070" width="15" style="135" customWidth="1"/>
    <col min="14071" max="14071" width="27.85546875" style="135" customWidth="1"/>
    <col min="14072" max="14072" width="13.42578125" style="135" customWidth="1"/>
    <col min="14073" max="14075" width="15" style="135" customWidth="1"/>
    <col min="14076" max="14076" width="2.140625" style="135" customWidth="1"/>
    <col min="14077" max="14077" width="12.85546875" style="135" customWidth="1"/>
    <col min="14078" max="14079" width="15" style="135" customWidth="1"/>
    <col min="14080" max="14325" width="9.140625" style="135"/>
    <col min="14326" max="14326" width="15" style="135" customWidth="1"/>
    <col min="14327" max="14327" width="27.85546875" style="135" customWidth="1"/>
    <col min="14328" max="14328" width="13.42578125" style="135" customWidth="1"/>
    <col min="14329" max="14331" width="15" style="135" customWidth="1"/>
    <col min="14332" max="14332" width="2.140625" style="135" customWidth="1"/>
    <col min="14333" max="14333" width="12.85546875" style="135" customWidth="1"/>
    <col min="14334" max="14335" width="15" style="135" customWidth="1"/>
    <col min="14336" max="14581" width="9.140625" style="135"/>
    <col min="14582" max="14582" width="15" style="135" customWidth="1"/>
    <col min="14583" max="14583" width="27.85546875" style="135" customWidth="1"/>
    <col min="14584" max="14584" width="13.42578125" style="135" customWidth="1"/>
    <col min="14585" max="14587" width="15" style="135" customWidth="1"/>
    <col min="14588" max="14588" width="2.140625" style="135" customWidth="1"/>
    <col min="14589" max="14589" width="12.85546875" style="135" customWidth="1"/>
    <col min="14590" max="14591" width="15" style="135" customWidth="1"/>
    <col min="14592" max="14837" width="9.140625" style="135"/>
    <col min="14838" max="14838" width="15" style="135" customWidth="1"/>
    <col min="14839" max="14839" width="27.85546875" style="135" customWidth="1"/>
    <col min="14840" max="14840" width="13.42578125" style="135" customWidth="1"/>
    <col min="14841" max="14843" width="15" style="135" customWidth="1"/>
    <col min="14844" max="14844" width="2.140625" style="135" customWidth="1"/>
    <col min="14845" max="14845" width="12.85546875" style="135" customWidth="1"/>
    <col min="14846" max="14847" width="15" style="135" customWidth="1"/>
    <col min="14848" max="15093" width="9.140625" style="135"/>
    <col min="15094" max="15094" width="15" style="135" customWidth="1"/>
    <col min="15095" max="15095" width="27.85546875" style="135" customWidth="1"/>
    <col min="15096" max="15096" width="13.42578125" style="135" customWidth="1"/>
    <col min="15097" max="15099" width="15" style="135" customWidth="1"/>
    <col min="15100" max="15100" width="2.140625" style="135" customWidth="1"/>
    <col min="15101" max="15101" width="12.85546875" style="135" customWidth="1"/>
    <col min="15102" max="15103" width="15" style="135" customWidth="1"/>
    <col min="15104" max="15349" width="9.140625" style="135"/>
    <col min="15350" max="15350" width="15" style="135" customWidth="1"/>
    <col min="15351" max="15351" width="27.85546875" style="135" customWidth="1"/>
    <col min="15352" max="15352" width="13.42578125" style="135" customWidth="1"/>
    <col min="15353" max="15355" width="15" style="135" customWidth="1"/>
    <col min="15356" max="15356" width="2.140625" style="135" customWidth="1"/>
    <col min="15357" max="15357" width="12.85546875" style="135" customWidth="1"/>
    <col min="15358" max="15359" width="15" style="135" customWidth="1"/>
    <col min="15360" max="15605" width="9.140625" style="135"/>
    <col min="15606" max="15606" width="15" style="135" customWidth="1"/>
    <col min="15607" max="15607" width="27.85546875" style="135" customWidth="1"/>
    <col min="15608" max="15608" width="13.42578125" style="135" customWidth="1"/>
    <col min="15609" max="15611" width="15" style="135" customWidth="1"/>
    <col min="15612" max="15612" width="2.140625" style="135" customWidth="1"/>
    <col min="15613" max="15613" width="12.85546875" style="135" customWidth="1"/>
    <col min="15614" max="15615" width="15" style="135" customWidth="1"/>
    <col min="15616" max="15861" width="9.140625" style="135"/>
    <col min="15862" max="15862" width="15" style="135" customWidth="1"/>
    <col min="15863" max="15863" width="27.85546875" style="135" customWidth="1"/>
    <col min="15864" max="15864" width="13.42578125" style="135" customWidth="1"/>
    <col min="15865" max="15867" width="15" style="135" customWidth="1"/>
    <col min="15868" max="15868" width="2.140625" style="135" customWidth="1"/>
    <col min="15869" max="15869" width="12.85546875" style="135" customWidth="1"/>
    <col min="15870" max="15871" width="15" style="135" customWidth="1"/>
    <col min="15872" max="16117" width="9.140625" style="135"/>
    <col min="16118" max="16118" width="15" style="135" customWidth="1"/>
    <col min="16119" max="16119" width="27.85546875" style="135" customWidth="1"/>
    <col min="16120" max="16120" width="13.42578125" style="135" customWidth="1"/>
    <col min="16121" max="16123" width="15" style="135" customWidth="1"/>
    <col min="16124" max="16124" width="2.140625" style="135" customWidth="1"/>
    <col min="16125" max="16125" width="12.85546875" style="135" customWidth="1"/>
    <col min="16126" max="16127" width="15" style="135" customWidth="1"/>
    <col min="16128" max="16384" width="9.140625" style="135"/>
  </cols>
  <sheetData>
    <row r="1" spans="1:12" ht="19.5" customHeight="1" x14ac:dyDescent="0.25">
      <c r="A1" s="255" t="s">
        <v>727</v>
      </c>
      <c r="B1" s="255"/>
      <c r="C1" s="255"/>
      <c r="D1" s="255"/>
      <c r="E1" s="255"/>
      <c r="F1" s="255"/>
      <c r="G1" s="255"/>
      <c r="H1" s="255"/>
      <c r="I1" s="255"/>
    </row>
    <row r="2" spans="1:12" s="136" customFormat="1" ht="15" customHeight="1" x14ac:dyDescent="0.25">
      <c r="A2" s="256">
        <v>44684</v>
      </c>
      <c r="B2" s="256"/>
      <c r="C2" s="256"/>
      <c r="D2" s="256"/>
      <c r="E2" s="256"/>
      <c r="F2" s="256"/>
      <c r="G2" s="256"/>
      <c r="H2" s="256"/>
      <c r="I2" s="256"/>
    </row>
    <row r="3" spans="1:12" ht="15" customHeight="1" x14ac:dyDescent="0.25">
      <c r="A3" s="257" t="s">
        <v>728</v>
      </c>
      <c r="B3" s="257"/>
      <c r="C3" s="257"/>
      <c r="D3" s="257"/>
      <c r="E3" s="257"/>
      <c r="F3" s="257"/>
      <c r="G3" s="257"/>
      <c r="H3" s="257"/>
      <c r="I3" s="257"/>
    </row>
    <row r="4" spans="1:12" ht="9" customHeight="1" x14ac:dyDescent="0.25">
      <c r="A4" s="258"/>
      <c r="B4" s="258"/>
      <c r="C4" s="258"/>
      <c r="D4" s="258"/>
      <c r="E4" s="258"/>
      <c r="F4" s="258"/>
      <c r="G4" s="258"/>
      <c r="H4" s="258"/>
      <c r="I4" s="258"/>
    </row>
    <row r="5" spans="1:12" ht="16.5" customHeight="1" x14ac:dyDescent="0.25">
      <c r="A5" s="259" t="s">
        <v>729</v>
      </c>
      <c r="B5" s="260"/>
      <c r="C5" s="260"/>
      <c r="D5" s="260" t="s">
        <v>730</v>
      </c>
      <c r="E5" s="260"/>
      <c r="F5" s="260" t="s">
        <v>731</v>
      </c>
      <c r="G5" s="260"/>
      <c r="H5" s="260" t="s">
        <v>732</v>
      </c>
      <c r="I5" s="263"/>
    </row>
    <row r="6" spans="1:12" ht="16.5" customHeight="1" x14ac:dyDescent="0.25">
      <c r="A6" s="261"/>
      <c r="B6" s="262"/>
      <c r="C6" s="262"/>
      <c r="D6" s="137" t="s">
        <v>256</v>
      </c>
      <c r="E6" s="137" t="s">
        <v>257</v>
      </c>
      <c r="F6" s="137" t="s">
        <v>256</v>
      </c>
      <c r="G6" s="137" t="s">
        <v>257</v>
      </c>
      <c r="H6" s="137" t="s">
        <v>256</v>
      </c>
      <c r="I6" s="138" t="s">
        <v>257</v>
      </c>
    </row>
    <row r="7" spans="1:12" ht="16.5" customHeight="1" x14ac:dyDescent="0.25">
      <c r="A7" s="139" t="s">
        <v>3</v>
      </c>
      <c r="B7" s="264" t="s">
        <v>8</v>
      </c>
      <c r="C7" s="264"/>
      <c r="D7" s="140" t="s">
        <v>13</v>
      </c>
      <c r="E7" s="140" t="s">
        <v>18</v>
      </c>
      <c r="F7" s="140" t="s">
        <v>223</v>
      </c>
      <c r="G7" s="140" t="s">
        <v>258</v>
      </c>
      <c r="H7" s="140" t="s">
        <v>526</v>
      </c>
      <c r="I7" s="141" t="s">
        <v>529</v>
      </c>
    </row>
    <row r="8" spans="1:12" ht="15" customHeight="1" x14ac:dyDescent="0.25">
      <c r="A8" s="142">
        <v>1</v>
      </c>
      <c r="B8" s="265" t="s">
        <v>733</v>
      </c>
      <c r="C8" s="266"/>
      <c r="D8" s="143">
        <v>0</v>
      </c>
      <c r="E8" s="143">
        <v>0</v>
      </c>
      <c r="F8" s="143">
        <v>0</v>
      </c>
      <c r="G8" s="143">
        <v>0</v>
      </c>
      <c r="H8" s="143">
        <v>0</v>
      </c>
      <c r="I8" s="144">
        <v>0</v>
      </c>
      <c r="K8" s="145"/>
    </row>
    <row r="9" spans="1:12" x14ac:dyDescent="0.25">
      <c r="A9" s="146"/>
      <c r="B9" s="267" t="s">
        <v>734</v>
      </c>
      <c r="C9" s="267"/>
      <c r="D9" s="147">
        <v>0</v>
      </c>
      <c r="E9" s="147"/>
      <c r="F9" s="147"/>
      <c r="G9" s="147"/>
      <c r="H9" s="147"/>
      <c r="I9" s="148">
        <v>0</v>
      </c>
      <c r="J9" s="145"/>
    </row>
    <row r="10" spans="1:12" x14ac:dyDescent="0.25">
      <c r="A10" s="149"/>
      <c r="B10" s="268" t="s">
        <v>493</v>
      </c>
      <c r="C10" s="268"/>
      <c r="D10" s="150">
        <v>0</v>
      </c>
      <c r="E10" s="150">
        <v>0</v>
      </c>
      <c r="F10" s="150">
        <v>0</v>
      </c>
      <c r="G10" s="150">
        <v>0</v>
      </c>
      <c r="H10" s="150">
        <v>0</v>
      </c>
      <c r="I10" s="151">
        <v>0</v>
      </c>
      <c r="J10" s="145"/>
      <c r="L10" s="145"/>
    </row>
    <row r="11" spans="1:12" ht="9" customHeight="1" x14ac:dyDescent="0.2">
      <c r="A11" s="258"/>
      <c r="B11" s="258"/>
      <c r="C11" s="258"/>
      <c r="D11" s="258"/>
      <c r="E11" s="258"/>
      <c r="F11" s="258"/>
      <c r="G11" s="258"/>
      <c r="H11" s="269"/>
      <c r="I11" s="269"/>
    </row>
    <row r="12" spans="1:12" ht="16.5" customHeight="1" x14ac:dyDescent="0.25">
      <c r="A12" s="257" t="s">
        <v>735</v>
      </c>
      <c r="B12" s="257"/>
      <c r="C12" s="257"/>
      <c r="D12" s="257"/>
      <c r="E12" s="257"/>
      <c r="F12" s="257"/>
      <c r="G12" s="257"/>
      <c r="H12" s="257"/>
      <c r="I12" s="257"/>
    </row>
    <row r="13" spans="1:12" ht="16.5" customHeight="1" x14ac:dyDescent="0.25">
      <c r="A13" s="258"/>
      <c r="B13" s="258"/>
      <c r="C13" s="258"/>
      <c r="D13" s="258"/>
      <c r="E13" s="258"/>
      <c r="F13" s="258"/>
      <c r="G13" s="258"/>
      <c r="H13" s="258"/>
      <c r="I13" s="258"/>
    </row>
    <row r="14" spans="1:12" ht="16.5" customHeight="1" x14ac:dyDescent="0.25">
      <c r="A14" s="259" t="s">
        <v>729</v>
      </c>
      <c r="B14" s="260"/>
      <c r="C14" s="260"/>
      <c r="D14" s="260" t="s">
        <v>730</v>
      </c>
      <c r="E14" s="260"/>
      <c r="F14" s="260" t="s">
        <v>731</v>
      </c>
      <c r="G14" s="260"/>
      <c r="H14" s="260" t="s">
        <v>732</v>
      </c>
      <c r="I14" s="263"/>
    </row>
    <row r="15" spans="1:12" ht="15" customHeight="1" x14ac:dyDescent="0.25">
      <c r="A15" s="261"/>
      <c r="B15" s="262"/>
      <c r="C15" s="262"/>
      <c r="D15" s="137" t="s">
        <v>256</v>
      </c>
      <c r="E15" s="137" t="s">
        <v>257</v>
      </c>
      <c r="F15" s="137" t="s">
        <v>256</v>
      </c>
      <c r="G15" s="137" t="s">
        <v>257</v>
      </c>
      <c r="H15" s="137" t="s">
        <v>256</v>
      </c>
      <c r="I15" s="138" t="s">
        <v>257</v>
      </c>
    </row>
    <row r="16" spans="1:12" x14ac:dyDescent="0.25">
      <c r="A16" s="139" t="s">
        <v>3</v>
      </c>
      <c r="B16" s="264" t="s">
        <v>8</v>
      </c>
      <c r="C16" s="264"/>
      <c r="D16" s="140" t="s">
        <v>13</v>
      </c>
      <c r="E16" s="140" t="s">
        <v>18</v>
      </c>
      <c r="F16" s="140" t="s">
        <v>223</v>
      </c>
      <c r="G16" s="140" t="s">
        <v>258</v>
      </c>
      <c r="H16" s="140" t="s">
        <v>526</v>
      </c>
      <c r="I16" s="141" t="s">
        <v>529</v>
      </c>
    </row>
    <row r="17" spans="1:9" ht="15" customHeight="1" x14ac:dyDescent="0.25">
      <c r="A17" s="142">
        <v>1</v>
      </c>
      <c r="B17" s="265"/>
      <c r="C17" s="266"/>
      <c r="D17" s="152">
        <v>0</v>
      </c>
      <c r="E17" s="152">
        <v>0</v>
      </c>
      <c r="F17" s="152">
        <v>0</v>
      </c>
      <c r="G17" s="152">
        <v>0</v>
      </c>
      <c r="H17" s="152">
        <v>0</v>
      </c>
      <c r="I17" s="144">
        <v>0</v>
      </c>
    </row>
    <row r="18" spans="1:9" x14ac:dyDescent="0.25">
      <c r="A18" s="146"/>
      <c r="B18" s="267"/>
      <c r="C18" s="267"/>
      <c r="D18" s="153"/>
      <c r="E18" s="153"/>
      <c r="F18" s="153"/>
      <c r="G18" s="153"/>
      <c r="H18" s="153"/>
      <c r="I18" s="154">
        <v>0</v>
      </c>
    </row>
    <row r="19" spans="1:9" x14ac:dyDescent="0.25">
      <c r="A19" s="149"/>
      <c r="B19" s="268" t="s">
        <v>493</v>
      </c>
      <c r="C19" s="268"/>
      <c r="D19" s="150">
        <v>0</v>
      </c>
      <c r="E19" s="150">
        <v>0</v>
      </c>
      <c r="F19" s="150">
        <v>0</v>
      </c>
      <c r="G19" s="150">
        <v>0</v>
      </c>
      <c r="H19" s="150">
        <v>0</v>
      </c>
      <c r="I19" s="151">
        <v>0</v>
      </c>
    </row>
    <row r="21" spans="1:9" x14ac:dyDescent="0.25">
      <c r="A21" s="257" t="s">
        <v>736</v>
      </c>
      <c r="B21" s="257"/>
      <c r="C21" s="257"/>
      <c r="D21" s="257"/>
      <c r="E21" s="257"/>
      <c r="F21" s="257"/>
      <c r="G21" s="257"/>
      <c r="H21" s="257"/>
      <c r="I21" s="257"/>
    </row>
    <row r="22" spans="1:9" x14ac:dyDescent="0.25">
      <c r="A22" s="258"/>
      <c r="B22" s="258"/>
      <c r="C22" s="258"/>
      <c r="D22" s="258"/>
      <c r="E22" s="258"/>
      <c r="F22" s="258"/>
      <c r="G22" s="258"/>
      <c r="H22" s="258"/>
      <c r="I22" s="258"/>
    </row>
    <row r="23" spans="1:9" x14ac:dyDescent="0.25">
      <c r="A23" s="259" t="s">
        <v>729</v>
      </c>
      <c r="B23" s="260"/>
      <c r="C23" s="260"/>
      <c r="D23" s="260" t="s">
        <v>730</v>
      </c>
      <c r="E23" s="260"/>
      <c r="F23" s="260" t="s">
        <v>731</v>
      </c>
      <c r="G23" s="260"/>
      <c r="H23" s="260" t="s">
        <v>732</v>
      </c>
      <c r="I23" s="263"/>
    </row>
    <row r="24" spans="1:9" x14ac:dyDescent="0.25">
      <c r="A24" s="261"/>
      <c r="B24" s="262"/>
      <c r="C24" s="262"/>
      <c r="D24" s="137" t="s">
        <v>256</v>
      </c>
      <c r="E24" s="137" t="s">
        <v>257</v>
      </c>
      <c r="F24" s="137" t="s">
        <v>256</v>
      </c>
      <c r="G24" s="137" t="s">
        <v>257</v>
      </c>
      <c r="H24" s="137" t="s">
        <v>256</v>
      </c>
      <c r="I24" s="138" t="s">
        <v>257</v>
      </c>
    </row>
    <row r="25" spans="1:9" x14ac:dyDescent="0.25">
      <c r="A25" s="139" t="s">
        <v>3</v>
      </c>
      <c r="B25" s="264" t="s">
        <v>8</v>
      </c>
      <c r="C25" s="264"/>
      <c r="D25" s="140" t="s">
        <v>13</v>
      </c>
      <c r="E25" s="140" t="s">
        <v>18</v>
      </c>
      <c r="F25" s="140" t="s">
        <v>223</v>
      </c>
      <c r="G25" s="140" t="s">
        <v>258</v>
      </c>
      <c r="H25" s="140" t="s">
        <v>526</v>
      </c>
      <c r="I25" s="141" t="s">
        <v>529</v>
      </c>
    </row>
    <row r="26" spans="1:9" x14ac:dyDescent="0.25">
      <c r="A26" s="142">
        <v>1</v>
      </c>
      <c r="B26" s="265" t="s">
        <v>737</v>
      </c>
      <c r="C26" s="266"/>
      <c r="D26" s="152">
        <v>0</v>
      </c>
      <c r="E26" s="152">
        <v>5598000</v>
      </c>
      <c r="F26" s="152">
        <v>0</v>
      </c>
      <c r="G26" s="155">
        <v>0</v>
      </c>
      <c r="H26" s="152">
        <v>0</v>
      </c>
      <c r="I26" s="144">
        <v>5598000</v>
      </c>
    </row>
    <row r="27" spans="1:9" x14ac:dyDescent="0.25">
      <c r="A27" s="146"/>
      <c r="B27" s="267" t="s">
        <v>738</v>
      </c>
      <c r="C27" s="267"/>
      <c r="D27" s="153">
        <v>0</v>
      </c>
      <c r="E27" s="153">
        <v>5598000</v>
      </c>
      <c r="F27" s="153"/>
      <c r="G27" s="156"/>
      <c r="H27" s="153"/>
      <c r="I27" s="154">
        <v>5598000</v>
      </c>
    </row>
    <row r="28" spans="1:9" x14ac:dyDescent="0.25">
      <c r="A28" s="149"/>
      <c r="B28" s="268" t="s">
        <v>493</v>
      </c>
      <c r="C28" s="268"/>
      <c r="D28" s="150">
        <v>0</v>
      </c>
      <c r="E28" s="150">
        <v>5598000</v>
      </c>
      <c r="F28" s="150">
        <v>0</v>
      </c>
      <c r="G28" s="157">
        <v>0</v>
      </c>
      <c r="H28" s="150">
        <v>0</v>
      </c>
      <c r="I28" s="151">
        <v>5598000</v>
      </c>
    </row>
    <row r="30" spans="1:9" s="158" customFormat="1" x14ac:dyDescent="0.25">
      <c r="A30" s="270" t="s">
        <v>739</v>
      </c>
      <c r="B30" s="270"/>
      <c r="C30" s="270"/>
      <c r="D30" s="270"/>
      <c r="E30" s="270"/>
      <c r="F30" s="270"/>
      <c r="G30" s="270"/>
      <c r="H30" s="270"/>
      <c r="I30" s="270"/>
    </row>
    <row r="31" spans="1:9" s="158" customFormat="1" x14ac:dyDescent="0.25"/>
    <row r="32" spans="1:9" s="158" customFormat="1" x14ac:dyDescent="0.25">
      <c r="A32" s="271" t="s">
        <v>729</v>
      </c>
      <c r="B32" s="272"/>
      <c r="C32" s="272"/>
      <c r="D32" s="272" t="s">
        <v>730</v>
      </c>
      <c r="E32" s="272"/>
      <c r="F32" s="272" t="s">
        <v>731</v>
      </c>
      <c r="G32" s="272"/>
      <c r="H32" s="272" t="s">
        <v>732</v>
      </c>
      <c r="I32" s="275"/>
    </row>
    <row r="33" spans="1:12" s="158" customFormat="1" x14ac:dyDescent="0.25">
      <c r="A33" s="273"/>
      <c r="B33" s="274"/>
      <c r="C33" s="274"/>
      <c r="D33" s="159" t="s">
        <v>256</v>
      </c>
      <c r="E33" s="159" t="s">
        <v>257</v>
      </c>
      <c r="F33" s="159" t="s">
        <v>256</v>
      </c>
      <c r="G33" s="159" t="s">
        <v>257</v>
      </c>
      <c r="H33" s="159" t="s">
        <v>256</v>
      </c>
      <c r="I33" s="160" t="s">
        <v>257</v>
      </c>
    </row>
    <row r="34" spans="1:12" s="158" customFormat="1" x14ac:dyDescent="0.25">
      <c r="A34" s="161" t="s">
        <v>3</v>
      </c>
      <c r="B34" s="277" t="s">
        <v>8</v>
      </c>
      <c r="C34" s="277"/>
      <c r="D34" s="162" t="s">
        <v>13</v>
      </c>
      <c r="E34" s="162" t="s">
        <v>18</v>
      </c>
      <c r="F34" s="162" t="s">
        <v>223</v>
      </c>
      <c r="G34" s="162" t="s">
        <v>258</v>
      </c>
      <c r="H34" s="162" t="s">
        <v>526</v>
      </c>
      <c r="I34" s="163" t="s">
        <v>529</v>
      </c>
    </row>
    <row r="35" spans="1:12" s="158" customFormat="1" x14ac:dyDescent="0.25">
      <c r="A35" s="164">
        <v>1</v>
      </c>
      <c r="B35" s="276" t="s">
        <v>737</v>
      </c>
      <c r="C35" s="276"/>
      <c r="D35" s="143">
        <v>0</v>
      </c>
      <c r="E35" s="143">
        <v>1358782000</v>
      </c>
      <c r="F35" s="143">
        <v>0</v>
      </c>
      <c r="G35" s="165">
        <v>0</v>
      </c>
      <c r="H35" s="143">
        <v>0</v>
      </c>
      <c r="I35" s="166">
        <v>1358782000</v>
      </c>
      <c r="K35" s="167"/>
    </row>
    <row r="36" spans="1:12" s="158" customFormat="1" x14ac:dyDescent="0.25">
      <c r="A36" s="168"/>
      <c r="B36" s="267" t="s">
        <v>740</v>
      </c>
      <c r="C36" s="267"/>
      <c r="D36" s="147">
        <v>0</v>
      </c>
      <c r="E36" s="147">
        <v>1358782000</v>
      </c>
      <c r="F36" s="147"/>
      <c r="G36" s="169"/>
      <c r="H36" s="147"/>
      <c r="I36" s="148">
        <v>1358782000</v>
      </c>
    </row>
    <row r="37" spans="1:12" s="158" customFormat="1" x14ac:dyDescent="0.25">
      <c r="A37" s="164">
        <v>2</v>
      </c>
      <c r="B37" s="276" t="s">
        <v>741</v>
      </c>
      <c r="C37" s="276"/>
      <c r="D37" s="143">
        <v>0</v>
      </c>
      <c r="E37" s="143">
        <v>1369782500</v>
      </c>
      <c r="F37" s="143">
        <v>0</v>
      </c>
      <c r="G37" s="165">
        <v>0</v>
      </c>
      <c r="H37" s="143">
        <v>0</v>
      </c>
      <c r="I37" s="166">
        <v>1369782500</v>
      </c>
      <c r="K37" s="167"/>
    </row>
    <row r="38" spans="1:12" s="158" customFormat="1" x14ac:dyDescent="0.25">
      <c r="A38" s="168"/>
      <c r="B38" s="267" t="s">
        <v>740</v>
      </c>
      <c r="C38" s="267"/>
      <c r="D38" s="147">
        <v>0</v>
      </c>
      <c r="E38" s="147">
        <v>1369782500</v>
      </c>
      <c r="F38" s="147"/>
      <c r="G38" s="169"/>
      <c r="H38" s="147"/>
      <c r="I38" s="148">
        <v>1369782500</v>
      </c>
    </row>
    <row r="39" spans="1:12" s="158" customFormat="1" x14ac:dyDescent="0.25">
      <c r="A39" s="164">
        <v>3</v>
      </c>
      <c r="B39" s="276" t="s">
        <v>733</v>
      </c>
      <c r="C39" s="276"/>
      <c r="D39" s="143">
        <v>0</v>
      </c>
      <c r="E39" s="143">
        <v>6767489000</v>
      </c>
      <c r="F39" s="143">
        <v>0</v>
      </c>
      <c r="G39" s="165">
        <v>0</v>
      </c>
      <c r="H39" s="143">
        <v>0</v>
      </c>
      <c r="I39" s="166">
        <v>6767489000</v>
      </c>
      <c r="K39" s="167"/>
    </row>
    <row r="40" spans="1:12" s="158" customFormat="1" x14ac:dyDescent="0.25">
      <c r="A40" s="168"/>
      <c r="B40" s="267" t="s">
        <v>740</v>
      </c>
      <c r="C40" s="267"/>
      <c r="D40" s="147">
        <v>0</v>
      </c>
      <c r="E40" s="147">
        <v>6767489000</v>
      </c>
      <c r="F40" s="147"/>
      <c r="G40" s="169"/>
      <c r="H40" s="147"/>
      <c r="I40" s="148">
        <v>6767489000</v>
      </c>
    </row>
    <row r="41" spans="1:12" s="158" customFormat="1" x14ac:dyDescent="0.25">
      <c r="A41" s="164">
        <v>4</v>
      </c>
      <c r="B41" s="276" t="s">
        <v>742</v>
      </c>
      <c r="C41" s="276"/>
      <c r="D41" s="143">
        <v>0</v>
      </c>
      <c r="E41" s="143">
        <v>4006505000</v>
      </c>
      <c r="F41" s="143">
        <v>0</v>
      </c>
      <c r="G41" s="165">
        <v>0</v>
      </c>
      <c r="H41" s="143">
        <v>0</v>
      </c>
      <c r="I41" s="166">
        <v>4006505000</v>
      </c>
      <c r="K41" s="167"/>
    </row>
    <row r="42" spans="1:12" s="158" customFormat="1" x14ac:dyDescent="0.25">
      <c r="A42" s="168"/>
      <c r="B42" s="267" t="s">
        <v>740</v>
      </c>
      <c r="C42" s="267"/>
      <c r="D42" s="147">
        <v>0</v>
      </c>
      <c r="E42" s="147">
        <v>4006505000</v>
      </c>
      <c r="F42" s="147"/>
      <c r="G42" s="169"/>
      <c r="H42" s="147"/>
      <c r="I42" s="148">
        <v>4006505000</v>
      </c>
    </row>
    <row r="43" spans="1:12" s="158" customFormat="1" x14ac:dyDescent="0.25">
      <c r="A43" s="164">
        <v>5</v>
      </c>
      <c r="B43" s="276" t="s">
        <v>743</v>
      </c>
      <c r="C43" s="276"/>
      <c r="D43" s="143">
        <v>0</v>
      </c>
      <c r="E43" s="143">
        <v>2926644500</v>
      </c>
      <c r="F43" s="143">
        <v>0</v>
      </c>
      <c r="G43" s="165">
        <v>0</v>
      </c>
      <c r="H43" s="143">
        <v>0</v>
      </c>
      <c r="I43" s="166">
        <v>2926644500</v>
      </c>
      <c r="K43" s="167"/>
    </row>
    <row r="44" spans="1:12" s="158" customFormat="1" x14ac:dyDescent="0.25">
      <c r="A44" s="168"/>
      <c r="B44" s="267" t="s">
        <v>740</v>
      </c>
      <c r="C44" s="267"/>
      <c r="D44" s="147">
        <v>0</v>
      </c>
      <c r="E44" s="147">
        <v>2926644500</v>
      </c>
      <c r="F44" s="147"/>
      <c r="G44" s="169"/>
      <c r="H44" s="147"/>
      <c r="I44" s="148">
        <v>2926644500</v>
      </c>
    </row>
    <row r="45" spans="1:12" s="158" customFormat="1" hidden="1" x14ac:dyDescent="0.25">
      <c r="A45" s="164"/>
      <c r="B45" s="276"/>
      <c r="C45" s="276"/>
      <c r="D45" s="143"/>
      <c r="E45" s="143"/>
      <c r="F45" s="143"/>
      <c r="G45" s="165"/>
      <c r="H45" s="143"/>
      <c r="I45" s="166"/>
    </row>
    <row r="46" spans="1:12" s="158" customFormat="1" hidden="1" x14ac:dyDescent="0.25">
      <c r="A46" s="168"/>
      <c r="B46" s="267"/>
      <c r="C46" s="267"/>
      <c r="D46" s="147"/>
      <c r="E46" s="147"/>
      <c r="F46" s="147"/>
      <c r="G46" s="169"/>
      <c r="H46" s="147"/>
      <c r="I46" s="148"/>
      <c r="K46" s="167"/>
    </row>
    <row r="47" spans="1:12" s="158" customFormat="1" x14ac:dyDescent="0.25">
      <c r="A47" s="170"/>
      <c r="B47" s="280" t="s">
        <v>493</v>
      </c>
      <c r="C47" s="280"/>
      <c r="D47" s="171">
        <v>0</v>
      </c>
      <c r="E47" s="171">
        <v>16429203000</v>
      </c>
      <c r="F47" s="171">
        <v>0</v>
      </c>
      <c r="G47" s="172">
        <v>0</v>
      </c>
      <c r="H47" s="171">
        <v>0</v>
      </c>
      <c r="I47" s="173">
        <v>16429203000</v>
      </c>
      <c r="K47" s="167"/>
      <c r="L47" s="167"/>
    </row>
    <row r="48" spans="1:12" s="158" customFormat="1" x14ac:dyDescent="0.25">
      <c r="I48" s="167"/>
      <c r="K48" s="167"/>
    </row>
    <row r="49" spans="1:11" s="158" customFormat="1" x14ac:dyDescent="0.25">
      <c r="A49" s="270" t="s">
        <v>744</v>
      </c>
      <c r="B49" s="270"/>
      <c r="C49" s="270"/>
      <c r="D49" s="270"/>
      <c r="E49" s="270"/>
      <c r="F49" s="270"/>
      <c r="G49" s="270"/>
      <c r="H49" s="270"/>
      <c r="I49" s="270"/>
      <c r="J49" s="167"/>
      <c r="K49" s="167"/>
    </row>
    <row r="50" spans="1:11" s="158" customFormat="1" x14ac:dyDescent="0.25"/>
    <row r="51" spans="1:11" s="158" customFormat="1" x14ac:dyDescent="0.25">
      <c r="A51" s="271" t="s">
        <v>729</v>
      </c>
      <c r="B51" s="272"/>
      <c r="C51" s="272"/>
      <c r="D51" s="272" t="s">
        <v>730</v>
      </c>
      <c r="E51" s="272"/>
      <c r="F51" s="272" t="s">
        <v>731</v>
      </c>
      <c r="G51" s="272"/>
      <c r="H51" s="272" t="s">
        <v>732</v>
      </c>
      <c r="I51" s="275"/>
    </row>
    <row r="52" spans="1:11" s="158" customFormat="1" x14ac:dyDescent="0.25">
      <c r="A52" s="273"/>
      <c r="B52" s="274"/>
      <c r="C52" s="274"/>
      <c r="D52" s="159" t="s">
        <v>256</v>
      </c>
      <c r="E52" s="159" t="s">
        <v>257</v>
      </c>
      <c r="F52" s="159" t="s">
        <v>256</v>
      </c>
      <c r="G52" s="159" t="s">
        <v>257</v>
      </c>
      <c r="H52" s="159" t="s">
        <v>256</v>
      </c>
      <c r="I52" s="160" t="s">
        <v>257</v>
      </c>
    </row>
    <row r="53" spans="1:11" s="158" customFormat="1" x14ac:dyDescent="0.25">
      <c r="A53" s="161" t="s">
        <v>3</v>
      </c>
      <c r="B53" s="277" t="s">
        <v>8</v>
      </c>
      <c r="C53" s="277"/>
      <c r="D53" s="162" t="s">
        <v>13</v>
      </c>
      <c r="E53" s="162" t="s">
        <v>18</v>
      </c>
      <c r="F53" s="162" t="s">
        <v>223</v>
      </c>
      <c r="G53" s="162" t="s">
        <v>258</v>
      </c>
      <c r="H53" s="162" t="s">
        <v>526</v>
      </c>
      <c r="I53" s="163" t="s">
        <v>529</v>
      </c>
    </row>
    <row r="54" spans="1:11" s="158" customFormat="1" x14ac:dyDescent="0.25">
      <c r="A54" s="164"/>
      <c r="B54" s="276"/>
      <c r="C54" s="276"/>
      <c r="D54" s="143">
        <v>366980000</v>
      </c>
      <c r="E54" s="143">
        <v>0</v>
      </c>
      <c r="F54" s="143">
        <v>604160000</v>
      </c>
      <c r="G54" s="165">
        <v>604160000</v>
      </c>
      <c r="H54" s="143">
        <v>366980000</v>
      </c>
      <c r="I54" s="166">
        <v>0</v>
      </c>
    </row>
    <row r="55" spans="1:11" s="158" customFormat="1" x14ac:dyDescent="0.25">
      <c r="A55" s="168"/>
      <c r="B55" s="278" t="s">
        <v>740</v>
      </c>
      <c r="C55" s="279"/>
      <c r="D55" s="147">
        <v>366980000</v>
      </c>
      <c r="E55" s="147"/>
      <c r="F55" s="147">
        <v>604160000</v>
      </c>
      <c r="G55" s="169">
        <v>604160000</v>
      </c>
      <c r="H55" s="147">
        <v>366980000</v>
      </c>
      <c r="I55" s="148">
        <v>0</v>
      </c>
    </row>
    <row r="56" spans="1:11" s="158" customFormat="1" x14ac:dyDescent="0.25">
      <c r="A56" s="170"/>
      <c r="B56" s="280" t="s">
        <v>493</v>
      </c>
      <c r="C56" s="280"/>
      <c r="D56" s="171">
        <v>366980000</v>
      </c>
      <c r="E56" s="171">
        <v>0</v>
      </c>
      <c r="F56" s="171">
        <v>604160000</v>
      </c>
      <c r="G56" s="172">
        <v>604160000</v>
      </c>
      <c r="H56" s="171">
        <v>366980000</v>
      </c>
      <c r="I56" s="173">
        <v>0</v>
      </c>
    </row>
    <row r="58" spans="1:11" x14ac:dyDescent="0.25">
      <c r="E58" s="145"/>
      <c r="I58" s="145"/>
    </row>
    <row r="59" spans="1:11" x14ac:dyDescent="0.25">
      <c r="E59" s="145"/>
      <c r="I59" s="145"/>
    </row>
    <row r="60" spans="1:11" x14ac:dyDescent="0.25">
      <c r="E60" s="145"/>
      <c r="I60" s="145"/>
    </row>
  </sheetData>
  <mergeCells count="63">
    <mergeCell ref="B53:C53"/>
    <mergeCell ref="B54:C54"/>
    <mergeCell ref="B55:C55"/>
    <mergeCell ref="B56:C56"/>
    <mergeCell ref="B46:C46"/>
    <mergeCell ref="B47:C47"/>
    <mergeCell ref="A49:I49"/>
    <mergeCell ref="A51:C52"/>
    <mergeCell ref="D51:E51"/>
    <mergeCell ref="F51:G51"/>
    <mergeCell ref="H51:I51"/>
    <mergeCell ref="B45:C45"/>
    <mergeCell ref="B34:C34"/>
    <mergeCell ref="B35:C35"/>
    <mergeCell ref="B36:C36"/>
    <mergeCell ref="B37:C37"/>
    <mergeCell ref="B38:C38"/>
    <mergeCell ref="B39:C39"/>
    <mergeCell ref="B40:C40"/>
    <mergeCell ref="B41:C41"/>
    <mergeCell ref="B42:C42"/>
    <mergeCell ref="B43:C43"/>
    <mergeCell ref="B44:C44"/>
    <mergeCell ref="B27:C27"/>
    <mergeCell ref="B28:C28"/>
    <mergeCell ref="A30:I30"/>
    <mergeCell ref="A32:C33"/>
    <mergeCell ref="D32:E32"/>
    <mergeCell ref="F32:G32"/>
    <mergeCell ref="H32:I32"/>
    <mergeCell ref="B26:C26"/>
    <mergeCell ref="B16:C16"/>
    <mergeCell ref="B17:C17"/>
    <mergeCell ref="B18:C18"/>
    <mergeCell ref="B19:C19"/>
    <mergeCell ref="A21:I21"/>
    <mergeCell ref="A22:I22"/>
    <mergeCell ref="A23:C24"/>
    <mergeCell ref="D23:E23"/>
    <mergeCell ref="F23:G23"/>
    <mergeCell ref="H23:I23"/>
    <mergeCell ref="B25:C25"/>
    <mergeCell ref="H11:I11"/>
    <mergeCell ref="A12:I12"/>
    <mergeCell ref="A13:I13"/>
    <mergeCell ref="A14:C15"/>
    <mergeCell ref="D14:E14"/>
    <mergeCell ref="F14:G14"/>
    <mergeCell ref="H14:I14"/>
    <mergeCell ref="B7:C7"/>
    <mergeCell ref="B8:C8"/>
    <mergeCell ref="B9:C9"/>
    <mergeCell ref="B10:C10"/>
    <mergeCell ref="A11:B11"/>
    <mergeCell ref="C11:G11"/>
    <mergeCell ref="A1:I1"/>
    <mergeCell ref="A2:I2"/>
    <mergeCell ref="A3:I3"/>
    <mergeCell ref="A4:I4"/>
    <mergeCell ref="A5:C6"/>
    <mergeCell ref="D5:E5"/>
    <mergeCell ref="F5:G5"/>
    <mergeCell ref="H5:I5"/>
  </mergeCells>
  <printOptions horizontalCentered="1"/>
  <pageMargins left="0" right="0" top="0.59" bottom="0.59" header="0.5" footer="0.5"/>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workbookViewId="0">
      <selection activeCell="A21" sqref="A21"/>
    </sheetView>
  </sheetViews>
  <sheetFormatPr defaultRowHeight="15" x14ac:dyDescent="0.25"/>
  <cols>
    <col min="1" max="1" width="5.7109375" bestFit="1" customWidth="1"/>
    <col min="2" max="2" width="47.7109375" bestFit="1" customWidth="1"/>
    <col min="3" max="3" width="3.5703125" bestFit="1" customWidth="1"/>
    <col min="4" max="4" width="11.140625" bestFit="1" customWidth="1"/>
    <col min="5" max="5" width="16.140625" bestFit="1" customWidth="1"/>
    <col min="6" max="6" width="8.42578125" bestFit="1" customWidth="1"/>
    <col min="7" max="7" width="6.42578125" bestFit="1" customWidth="1"/>
    <col min="8" max="8" width="10" bestFit="1" customWidth="1"/>
    <col min="9" max="9" width="14.5703125" bestFit="1" customWidth="1"/>
    <col min="10" max="10" width="11.140625" bestFit="1" customWidth="1"/>
    <col min="11" max="11" width="16.140625" bestFit="1" customWidth="1"/>
    <col min="12" max="12" width="12.5703125" bestFit="1" customWidth="1"/>
    <col min="13" max="13" width="20" bestFit="1" customWidth="1"/>
    <col min="14" max="14" width="14.5703125" bestFit="1" customWidth="1"/>
    <col min="15" max="15" width="13.140625" bestFit="1" customWidth="1"/>
  </cols>
  <sheetData>
    <row r="1" spans="1:15" ht="18.75" x14ac:dyDescent="0.25">
      <c r="A1" s="175" t="s">
        <v>745</v>
      </c>
      <c r="B1" s="175"/>
      <c r="C1" s="175"/>
      <c r="D1" s="175"/>
      <c r="E1" s="175"/>
      <c r="F1" s="175"/>
      <c r="G1" s="175"/>
      <c r="H1" s="175"/>
      <c r="I1" s="175"/>
      <c r="J1" s="175"/>
      <c r="K1" s="175"/>
      <c r="L1" s="175"/>
      <c r="M1" s="176"/>
      <c r="N1" s="177"/>
      <c r="O1" s="177"/>
    </row>
    <row r="2" spans="1:15" x14ac:dyDescent="0.25">
      <c r="A2" s="178">
        <v>44684</v>
      </c>
      <c r="B2" s="179"/>
      <c r="C2" s="179"/>
      <c r="D2" s="179"/>
      <c r="E2" s="179"/>
      <c r="F2" s="179"/>
      <c r="G2" s="179"/>
      <c r="H2" s="179"/>
      <c r="I2" s="179"/>
      <c r="J2" s="179"/>
      <c r="K2" s="179"/>
      <c r="L2" s="179"/>
      <c r="M2" s="177"/>
      <c r="N2" s="177"/>
      <c r="O2" s="177"/>
    </row>
    <row r="3" spans="1:15" x14ac:dyDescent="0.25">
      <c r="A3" s="180" t="s">
        <v>757</v>
      </c>
      <c r="B3" s="180"/>
      <c r="C3" s="180"/>
      <c r="D3" s="180"/>
      <c r="E3" s="180"/>
      <c r="F3" s="180"/>
      <c r="G3" s="180"/>
      <c r="H3" s="180"/>
      <c r="I3" s="180"/>
      <c r="J3" s="180"/>
      <c r="K3" s="180"/>
      <c r="L3" s="180"/>
      <c r="M3" s="177"/>
      <c r="N3" s="177"/>
      <c r="O3" s="177"/>
    </row>
    <row r="4" spans="1:15" x14ac:dyDescent="0.25">
      <c r="A4" s="259" t="s">
        <v>25</v>
      </c>
      <c r="B4" s="260" t="s">
        <v>746</v>
      </c>
      <c r="C4" s="260" t="s">
        <v>747</v>
      </c>
      <c r="D4" s="260" t="s">
        <v>730</v>
      </c>
      <c r="E4" s="260"/>
      <c r="F4" s="260" t="s">
        <v>748</v>
      </c>
      <c r="G4" s="260"/>
      <c r="H4" s="260" t="s">
        <v>749</v>
      </c>
      <c r="I4" s="260"/>
      <c r="J4" s="260" t="s">
        <v>732</v>
      </c>
      <c r="K4" s="260"/>
      <c r="L4" s="281" t="s">
        <v>750</v>
      </c>
      <c r="M4" s="281" t="s">
        <v>751</v>
      </c>
      <c r="N4" s="281" t="s">
        <v>752</v>
      </c>
      <c r="O4" s="283" t="s">
        <v>511</v>
      </c>
    </row>
    <row r="5" spans="1:15" x14ac:dyDescent="0.25">
      <c r="A5" s="261"/>
      <c r="B5" s="262"/>
      <c r="C5" s="262"/>
      <c r="D5" s="137" t="s">
        <v>632</v>
      </c>
      <c r="E5" s="137" t="s">
        <v>753</v>
      </c>
      <c r="F5" s="137" t="s">
        <v>632</v>
      </c>
      <c r="G5" s="137" t="s">
        <v>753</v>
      </c>
      <c r="H5" s="137" t="s">
        <v>632</v>
      </c>
      <c r="I5" s="137" t="s">
        <v>753</v>
      </c>
      <c r="J5" s="137" t="s">
        <v>632</v>
      </c>
      <c r="K5" s="137" t="s">
        <v>753</v>
      </c>
      <c r="L5" s="282"/>
      <c r="M5" s="282"/>
      <c r="N5" s="282"/>
      <c r="O5" s="284"/>
    </row>
    <row r="6" spans="1:15" x14ac:dyDescent="0.25">
      <c r="A6" s="181" t="s">
        <v>514</v>
      </c>
      <c r="B6" s="182" t="s">
        <v>754</v>
      </c>
      <c r="C6" s="183" t="s">
        <v>755</v>
      </c>
      <c r="D6" s="184">
        <v>29500</v>
      </c>
      <c r="E6" s="184">
        <v>941050000</v>
      </c>
      <c r="F6" s="184"/>
      <c r="G6" s="184"/>
      <c r="H6" s="184"/>
      <c r="I6" s="184">
        <v>0</v>
      </c>
      <c r="J6" s="184">
        <v>29500</v>
      </c>
      <c r="K6" s="184">
        <v>941050000</v>
      </c>
      <c r="L6" s="184">
        <v>32700</v>
      </c>
      <c r="M6" s="184">
        <v>23600000</v>
      </c>
      <c r="N6" s="184">
        <v>0</v>
      </c>
      <c r="O6" s="185">
        <v>0</v>
      </c>
    </row>
    <row r="7" spans="1:15" x14ac:dyDescent="0.25">
      <c r="A7" s="186" t="s">
        <v>756</v>
      </c>
      <c r="B7" s="187"/>
      <c r="C7" s="188"/>
      <c r="D7" s="189">
        <v>29500</v>
      </c>
      <c r="E7" s="189">
        <v>941050000</v>
      </c>
      <c r="F7" s="189">
        <v>0</v>
      </c>
      <c r="G7" s="189">
        <v>0</v>
      </c>
      <c r="H7" s="189">
        <v>0</v>
      </c>
      <c r="I7" s="189">
        <v>0</v>
      </c>
      <c r="J7" s="189">
        <v>29500</v>
      </c>
      <c r="K7" s="189">
        <v>941050000</v>
      </c>
      <c r="L7" s="190"/>
      <c r="M7" s="189">
        <v>23600000</v>
      </c>
      <c r="N7" s="189">
        <v>0</v>
      </c>
      <c r="O7" s="191">
        <v>0</v>
      </c>
    </row>
    <row r="8" spans="1:15" ht="18.75" x14ac:dyDescent="0.25">
      <c r="A8" s="175" t="s">
        <v>745</v>
      </c>
      <c r="B8" s="175"/>
      <c r="C8" s="175"/>
      <c r="D8" s="175"/>
      <c r="E8" s="175"/>
      <c r="F8" s="175"/>
      <c r="G8" s="175"/>
      <c r="H8" s="175"/>
      <c r="I8" s="175"/>
      <c r="J8" s="175"/>
      <c r="K8" s="175"/>
      <c r="L8" s="175"/>
      <c r="M8" s="176"/>
      <c r="N8" s="177"/>
      <c r="O8" s="177"/>
    </row>
    <row r="9" spans="1:15" x14ac:dyDescent="0.25">
      <c r="A9" s="178">
        <v>44684</v>
      </c>
      <c r="B9" s="179"/>
      <c r="C9" s="179"/>
      <c r="D9" s="179"/>
      <c r="E9" s="179"/>
      <c r="F9" s="179"/>
      <c r="G9" s="179"/>
      <c r="H9" s="179"/>
      <c r="I9" s="179"/>
      <c r="J9" s="179"/>
      <c r="K9" s="179"/>
      <c r="L9" s="179"/>
      <c r="M9" s="177"/>
      <c r="N9" s="177"/>
      <c r="O9" s="177"/>
    </row>
    <row r="10" spans="1:15" x14ac:dyDescent="0.25">
      <c r="A10" s="180" t="s">
        <v>758</v>
      </c>
      <c r="B10" s="180"/>
      <c r="C10" s="180"/>
      <c r="D10" s="180"/>
      <c r="E10" s="180"/>
      <c r="F10" s="180"/>
      <c r="G10" s="180"/>
      <c r="H10" s="180"/>
      <c r="I10" s="180"/>
      <c r="J10" s="180"/>
      <c r="K10" s="180"/>
      <c r="L10" s="180"/>
      <c r="M10" s="177"/>
      <c r="N10" s="177"/>
      <c r="O10" s="177"/>
    </row>
    <row r="11" spans="1:15" x14ac:dyDescent="0.25">
      <c r="A11" s="259" t="s">
        <v>25</v>
      </c>
      <c r="B11" s="260" t="s">
        <v>746</v>
      </c>
      <c r="C11" s="260" t="s">
        <v>747</v>
      </c>
      <c r="D11" s="260" t="s">
        <v>730</v>
      </c>
      <c r="E11" s="260"/>
      <c r="F11" s="260" t="s">
        <v>748</v>
      </c>
      <c r="G11" s="260"/>
      <c r="H11" s="260" t="s">
        <v>749</v>
      </c>
      <c r="I11" s="260"/>
      <c r="J11" s="260" t="s">
        <v>732</v>
      </c>
      <c r="K11" s="260"/>
      <c r="L11" s="281" t="s">
        <v>750</v>
      </c>
      <c r="M11" s="281" t="s">
        <v>751</v>
      </c>
      <c r="N11" s="281" t="s">
        <v>752</v>
      </c>
      <c r="O11" s="283" t="s">
        <v>511</v>
      </c>
    </row>
    <row r="12" spans="1:15" x14ac:dyDescent="0.25">
      <c r="A12" s="261"/>
      <c r="B12" s="262"/>
      <c r="C12" s="262"/>
      <c r="D12" s="137" t="s">
        <v>632</v>
      </c>
      <c r="E12" s="137" t="s">
        <v>753</v>
      </c>
      <c r="F12" s="137" t="s">
        <v>632</v>
      </c>
      <c r="G12" s="137" t="s">
        <v>753</v>
      </c>
      <c r="H12" s="137" t="s">
        <v>632</v>
      </c>
      <c r="I12" s="137" t="s">
        <v>753</v>
      </c>
      <c r="J12" s="137" t="s">
        <v>632</v>
      </c>
      <c r="K12" s="137" t="s">
        <v>753</v>
      </c>
      <c r="L12" s="282"/>
      <c r="M12" s="282"/>
      <c r="N12" s="282"/>
      <c r="O12" s="284"/>
    </row>
    <row r="13" spans="1:15" x14ac:dyDescent="0.25">
      <c r="A13" s="181" t="s">
        <v>514</v>
      </c>
      <c r="B13" s="182" t="s">
        <v>754</v>
      </c>
      <c r="C13" s="183" t="s">
        <v>755</v>
      </c>
      <c r="D13" s="184">
        <v>82600</v>
      </c>
      <c r="E13" s="184">
        <v>2601900000</v>
      </c>
      <c r="F13" s="184"/>
      <c r="G13" s="184"/>
      <c r="H13" s="184"/>
      <c r="I13" s="184">
        <v>0</v>
      </c>
      <c r="J13" s="184">
        <v>82600</v>
      </c>
      <c r="K13" s="184">
        <v>2601900000</v>
      </c>
      <c r="L13" s="184">
        <v>32700</v>
      </c>
      <c r="M13" s="184">
        <v>99120000</v>
      </c>
      <c r="N13" s="184">
        <v>0</v>
      </c>
      <c r="O13" s="185">
        <v>0</v>
      </c>
    </row>
    <row r="14" spans="1:15" x14ac:dyDescent="0.25">
      <c r="A14" s="186" t="s">
        <v>756</v>
      </c>
      <c r="B14" s="187"/>
      <c r="C14" s="188"/>
      <c r="D14" s="189">
        <v>82600</v>
      </c>
      <c r="E14" s="189">
        <v>2601900000</v>
      </c>
      <c r="F14" s="189">
        <v>0</v>
      </c>
      <c r="G14" s="189">
        <v>0</v>
      </c>
      <c r="H14" s="189">
        <v>0</v>
      </c>
      <c r="I14" s="189">
        <v>0</v>
      </c>
      <c r="J14" s="189">
        <v>82600</v>
      </c>
      <c r="K14" s="189">
        <v>2601900000</v>
      </c>
      <c r="L14" s="190"/>
      <c r="M14" s="189">
        <v>99120000</v>
      </c>
      <c r="N14" s="189">
        <v>0</v>
      </c>
      <c r="O14" s="191">
        <v>0</v>
      </c>
    </row>
    <row r="15" spans="1:15" ht="18.75" x14ac:dyDescent="0.25">
      <c r="A15" s="175" t="s">
        <v>745</v>
      </c>
      <c r="B15" s="175"/>
      <c r="C15" s="175"/>
      <c r="D15" s="175"/>
      <c r="E15" s="175"/>
      <c r="F15" s="175"/>
      <c r="G15" s="175"/>
      <c r="H15" s="175"/>
      <c r="I15" s="175"/>
      <c r="J15" s="175"/>
      <c r="K15" s="175"/>
      <c r="L15" s="175"/>
      <c r="M15" s="176"/>
      <c r="N15" s="177"/>
      <c r="O15" s="177"/>
    </row>
    <row r="16" spans="1:15" x14ac:dyDescent="0.25">
      <c r="A16" s="178">
        <v>44684</v>
      </c>
      <c r="B16" s="179"/>
      <c r="C16" s="179"/>
      <c r="D16" s="179"/>
      <c r="E16" s="179"/>
      <c r="F16" s="179"/>
      <c r="G16" s="179"/>
      <c r="H16" s="179"/>
      <c r="I16" s="179"/>
      <c r="J16" s="179"/>
      <c r="K16" s="179"/>
      <c r="L16" s="179"/>
      <c r="M16" s="177"/>
      <c r="N16" s="177"/>
      <c r="O16" s="177"/>
    </row>
    <row r="17" spans="1:15" x14ac:dyDescent="0.25">
      <c r="A17" s="180" t="s">
        <v>759</v>
      </c>
      <c r="B17" s="180"/>
      <c r="C17" s="180"/>
      <c r="D17" s="180"/>
      <c r="E17" s="180"/>
      <c r="F17" s="180"/>
      <c r="G17" s="180"/>
      <c r="H17" s="180"/>
      <c r="I17" s="180"/>
      <c r="J17" s="180"/>
      <c r="K17" s="180"/>
      <c r="L17" s="180"/>
      <c r="M17" s="177"/>
      <c r="N17" s="177"/>
      <c r="O17" s="177"/>
    </row>
    <row r="18" spans="1:15" x14ac:dyDescent="0.25">
      <c r="A18" s="259" t="s">
        <v>25</v>
      </c>
      <c r="B18" s="260" t="s">
        <v>746</v>
      </c>
      <c r="C18" s="260" t="s">
        <v>747</v>
      </c>
      <c r="D18" s="260" t="s">
        <v>730</v>
      </c>
      <c r="E18" s="260"/>
      <c r="F18" s="260" t="s">
        <v>748</v>
      </c>
      <c r="G18" s="260"/>
      <c r="H18" s="260" t="s">
        <v>749</v>
      </c>
      <c r="I18" s="260"/>
      <c r="J18" s="260" t="s">
        <v>732</v>
      </c>
      <c r="K18" s="260"/>
      <c r="L18" s="281" t="s">
        <v>750</v>
      </c>
      <c r="M18" s="281" t="s">
        <v>751</v>
      </c>
      <c r="N18" s="281" t="s">
        <v>752</v>
      </c>
      <c r="O18" s="283" t="s">
        <v>511</v>
      </c>
    </row>
    <row r="19" spans="1:15" x14ac:dyDescent="0.25">
      <c r="A19" s="261"/>
      <c r="B19" s="262"/>
      <c r="C19" s="262"/>
      <c r="D19" s="137" t="s">
        <v>632</v>
      </c>
      <c r="E19" s="137" t="s">
        <v>753</v>
      </c>
      <c r="F19" s="137" t="s">
        <v>632</v>
      </c>
      <c r="G19" s="137" t="s">
        <v>753</v>
      </c>
      <c r="H19" s="137" t="s">
        <v>632</v>
      </c>
      <c r="I19" s="137" t="s">
        <v>753</v>
      </c>
      <c r="J19" s="137" t="s">
        <v>632</v>
      </c>
      <c r="K19" s="137" t="s">
        <v>753</v>
      </c>
      <c r="L19" s="282"/>
      <c r="M19" s="282"/>
      <c r="N19" s="282"/>
      <c r="O19" s="284"/>
    </row>
    <row r="20" spans="1:15" x14ac:dyDescent="0.25">
      <c r="A20" s="181" t="s">
        <v>514</v>
      </c>
      <c r="B20" s="182" t="s">
        <v>754</v>
      </c>
      <c r="C20" s="183" t="s">
        <v>755</v>
      </c>
      <c r="D20" s="184">
        <v>59000</v>
      </c>
      <c r="E20" s="184">
        <v>1905700000</v>
      </c>
      <c r="F20" s="184"/>
      <c r="G20" s="184"/>
      <c r="H20" s="184"/>
      <c r="I20" s="184">
        <v>0</v>
      </c>
      <c r="J20" s="184">
        <v>59000</v>
      </c>
      <c r="K20" s="184">
        <v>1905700000</v>
      </c>
      <c r="L20" s="184">
        <v>32700</v>
      </c>
      <c r="M20" s="184">
        <v>23600000</v>
      </c>
      <c r="N20" s="184">
        <v>0</v>
      </c>
      <c r="O20" s="185">
        <v>0</v>
      </c>
    </row>
    <row r="21" spans="1:15" x14ac:dyDescent="0.25">
      <c r="A21" s="186" t="s">
        <v>756</v>
      </c>
      <c r="B21" s="187"/>
      <c r="C21" s="188"/>
      <c r="D21" s="189">
        <v>59000</v>
      </c>
      <c r="E21" s="189">
        <v>1905700000</v>
      </c>
      <c r="F21" s="189">
        <v>0</v>
      </c>
      <c r="G21" s="189">
        <v>0</v>
      </c>
      <c r="H21" s="189">
        <v>0</v>
      </c>
      <c r="I21" s="189">
        <v>0</v>
      </c>
      <c r="J21" s="189">
        <v>59000</v>
      </c>
      <c r="K21" s="189">
        <v>1905700000</v>
      </c>
      <c r="L21" s="190"/>
      <c r="M21" s="189">
        <v>23600000</v>
      </c>
      <c r="N21" s="189">
        <v>0</v>
      </c>
      <c r="O21" s="191">
        <v>0</v>
      </c>
    </row>
    <row r="22" spans="1:15" ht="18.75" x14ac:dyDescent="0.25">
      <c r="A22" s="175" t="s">
        <v>745</v>
      </c>
      <c r="B22" s="175"/>
      <c r="C22" s="175"/>
      <c r="D22" s="175"/>
      <c r="E22" s="175"/>
      <c r="F22" s="175"/>
      <c r="G22" s="175"/>
      <c r="H22" s="175"/>
      <c r="I22" s="175"/>
      <c r="J22" s="175"/>
      <c r="K22" s="175"/>
      <c r="L22" s="175"/>
      <c r="M22" s="176"/>
      <c r="N22" s="177"/>
      <c r="O22" s="177"/>
    </row>
    <row r="23" spans="1:15" x14ac:dyDescent="0.25">
      <c r="A23" s="178">
        <v>44684</v>
      </c>
      <c r="B23" s="179"/>
      <c r="C23" s="179"/>
      <c r="D23" s="179"/>
      <c r="E23" s="179"/>
      <c r="F23" s="179"/>
      <c r="G23" s="179"/>
      <c r="H23" s="179"/>
      <c r="I23" s="179"/>
      <c r="J23" s="179"/>
      <c r="K23" s="179"/>
      <c r="L23" s="179"/>
      <c r="M23" s="177"/>
      <c r="N23" s="177"/>
      <c r="O23" s="177"/>
    </row>
    <row r="24" spans="1:15" x14ac:dyDescent="0.25">
      <c r="A24" s="180" t="s">
        <v>760</v>
      </c>
      <c r="B24" s="180"/>
      <c r="C24" s="180"/>
      <c r="D24" s="180"/>
      <c r="E24" s="180"/>
      <c r="F24" s="180"/>
      <c r="G24" s="180"/>
      <c r="H24" s="180"/>
      <c r="I24" s="180"/>
      <c r="J24" s="180"/>
      <c r="K24" s="180"/>
      <c r="L24" s="180"/>
      <c r="M24" s="177"/>
      <c r="N24" s="177"/>
      <c r="O24" s="177"/>
    </row>
    <row r="25" spans="1:15" x14ac:dyDescent="0.25">
      <c r="A25" s="259" t="s">
        <v>25</v>
      </c>
      <c r="B25" s="260" t="s">
        <v>746</v>
      </c>
      <c r="C25" s="260" t="s">
        <v>747</v>
      </c>
      <c r="D25" s="260" t="s">
        <v>730</v>
      </c>
      <c r="E25" s="260"/>
      <c r="F25" s="260" t="s">
        <v>748</v>
      </c>
      <c r="G25" s="260"/>
      <c r="H25" s="260" t="s">
        <v>749</v>
      </c>
      <c r="I25" s="260"/>
      <c r="J25" s="260" t="s">
        <v>732</v>
      </c>
      <c r="K25" s="260"/>
      <c r="L25" s="281" t="s">
        <v>750</v>
      </c>
      <c r="M25" s="281" t="s">
        <v>751</v>
      </c>
      <c r="N25" s="281" t="s">
        <v>752</v>
      </c>
      <c r="O25" s="283" t="s">
        <v>511</v>
      </c>
    </row>
    <row r="26" spans="1:15" x14ac:dyDescent="0.25">
      <c r="A26" s="261"/>
      <c r="B26" s="262"/>
      <c r="C26" s="262"/>
      <c r="D26" s="137" t="s">
        <v>632</v>
      </c>
      <c r="E26" s="137" t="s">
        <v>753</v>
      </c>
      <c r="F26" s="137" t="s">
        <v>632</v>
      </c>
      <c r="G26" s="137" t="s">
        <v>753</v>
      </c>
      <c r="H26" s="137" t="s">
        <v>632</v>
      </c>
      <c r="I26" s="137" t="s">
        <v>753</v>
      </c>
      <c r="J26" s="137" t="s">
        <v>632</v>
      </c>
      <c r="K26" s="137" t="s">
        <v>753</v>
      </c>
      <c r="L26" s="282"/>
      <c r="M26" s="282"/>
      <c r="N26" s="282"/>
      <c r="O26" s="284"/>
    </row>
    <row r="27" spans="1:15" x14ac:dyDescent="0.25">
      <c r="A27" s="181" t="s">
        <v>514</v>
      </c>
      <c r="B27" s="182" t="s">
        <v>754</v>
      </c>
      <c r="C27" s="183" t="s">
        <v>755</v>
      </c>
      <c r="D27" s="184">
        <v>100300</v>
      </c>
      <c r="E27" s="184">
        <v>3059150000</v>
      </c>
      <c r="F27" s="184"/>
      <c r="G27" s="184"/>
      <c r="H27" s="184"/>
      <c r="I27" s="184">
        <v>0</v>
      </c>
      <c r="J27" s="184">
        <v>100300</v>
      </c>
      <c r="K27" s="184">
        <v>3059150000</v>
      </c>
      <c r="L27" s="184">
        <v>32700</v>
      </c>
      <c r="M27" s="184">
        <v>220660000</v>
      </c>
      <c r="N27" s="184">
        <v>0</v>
      </c>
      <c r="O27" s="185">
        <v>0</v>
      </c>
    </row>
    <row r="28" spans="1:15" x14ac:dyDescent="0.25">
      <c r="A28" s="186" t="s">
        <v>756</v>
      </c>
      <c r="B28" s="187"/>
      <c r="C28" s="188"/>
      <c r="D28" s="189">
        <v>100300</v>
      </c>
      <c r="E28" s="189">
        <v>3059150000</v>
      </c>
      <c r="F28" s="189">
        <v>0</v>
      </c>
      <c r="G28" s="189">
        <v>0</v>
      </c>
      <c r="H28" s="189">
        <v>0</v>
      </c>
      <c r="I28" s="189">
        <v>0</v>
      </c>
      <c r="J28" s="189">
        <v>100300</v>
      </c>
      <c r="K28" s="189">
        <v>3059150000</v>
      </c>
      <c r="L28" s="190"/>
      <c r="M28" s="189">
        <v>220660000</v>
      </c>
      <c r="N28" s="189">
        <v>0</v>
      </c>
      <c r="O28" s="191">
        <v>0</v>
      </c>
    </row>
  </sheetData>
  <mergeCells count="44">
    <mergeCell ref="N25:N26"/>
    <mergeCell ref="O25:O26"/>
    <mergeCell ref="A25:A26"/>
    <mergeCell ref="B25:B26"/>
    <mergeCell ref="C25:C26"/>
    <mergeCell ref="D25:E25"/>
    <mergeCell ref="F25:G25"/>
    <mergeCell ref="H25:I25"/>
    <mergeCell ref="H18:I18"/>
    <mergeCell ref="J18:K18"/>
    <mergeCell ref="L18:L19"/>
    <mergeCell ref="M18:M19"/>
    <mergeCell ref="J25:K25"/>
    <mergeCell ref="L25:L26"/>
    <mergeCell ref="M25:M26"/>
    <mergeCell ref="N18:N19"/>
    <mergeCell ref="O18:O19"/>
    <mergeCell ref="J11:K11"/>
    <mergeCell ref="L11:L12"/>
    <mergeCell ref="M11:M12"/>
    <mergeCell ref="N11:N12"/>
    <mergeCell ref="O11:O12"/>
    <mergeCell ref="A18:A19"/>
    <mergeCell ref="B18:B19"/>
    <mergeCell ref="C18:C19"/>
    <mergeCell ref="D18:E18"/>
    <mergeCell ref="F18:G18"/>
    <mergeCell ref="A11:A12"/>
    <mergeCell ref="B11:B12"/>
    <mergeCell ref="C11:C12"/>
    <mergeCell ref="D11:E11"/>
    <mergeCell ref="F11:G11"/>
    <mergeCell ref="H11:I11"/>
    <mergeCell ref="H4:I4"/>
    <mergeCell ref="J4:K4"/>
    <mergeCell ref="L4:L5"/>
    <mergeCell ref="M4:M5"/>
    <mergeCell ref="N4:N5"/>
    <mergeCell ref="O4:O5"/>
    <mergeCell ref="A4:A5"/>
    <mergeCell ref="B4:B5"/>
    <mergeCell ref="C4:C5"/>
    <mergeCell ref="D4:E4"/>
    <mergeCell ref="F4:G4"/>
  </mergeCells>
  <pageMargins left="0.7" right="0.7" top="0.75" bottom="0.75" header="0.3" footer="0.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UH6TzzcwLsPTIMX18uK5GakY/Us=</DigestValue>
    </Reference>
    <Reference URI="#idOfficeObject" Type="http://www.w3.org/2000/09/xmldsig#Object">
      <DigestMethod Algorithm="http://www.w3.org/2000/09/xmldsig#sha1"/>
      <DigestValue>xlRPEQCrXXD5lKOstz0FRfNdf4A=</DigestValue>
    </Reference>
    <Reference URI="#idSignedProperties" Type="http://uri.etsi.org/01903#SignedProperties">
      <Transforms>
        <Transform Algorithm="http://www.w3.org/TR/2001/REC-xml-c14n-20010315"/>
      </Transforms>
      <DigestMethod Algorithm="http://www.w3.org/2000/09/xmldsig#sha1"/>
      <DigestValue>BQen4HJcQKcIjq+sfhZNRFjDJ+4=</DigestValue>
    </Reference>
  </SignedInfo>
  <SignatureValue>lokrCjdDLm+0S3amlr+L+yss0umoJrXo3X1a5L9AHf46OKOC15R4O7Csqiyx5b3BsJa8zhBoN9/l
y3ZJPVUl7VKf6BXHPeOydafAclcUMiwgDV7cxhh16U6m75FR5lAaBcUM/Oih23ugBm6KWtpQwP1B
hEv5252O4BXctlRXdW0=</SignatureValue>
  <KeyInfo>
    <X509Data>
      <X509Certificate>MIIGDjCCA/agAwIBAgIQVAEBARDBUYPLWrTsaMFgUDANBgkqhkiG9w0BAQUFADBpMQswCQYDVQQG
EwJWTjETMBEGA1UEChMKVk5QVCBHcm91cDEeMBwGA1UECxMVVk5QVC1DQSBUcnVzdCBOZXR3b3Jr
MSUwIwYDVQQDExxWTlBUIENlcnRpZmljYXRpb24gQXV0aG9yaXR5MB4XDTIwMDYwODA4NTgwMFoX
DTIzMDcxMDEzNTgwMFowgcoxCzAJBgNVBAYTAlZOMRcwFQYDVQQIDA5I4buSIENIw40gTUlOSDER
MA8GA1UEBwwIUXXhuq1uIDExazBpBgNVBAMMYk5Hw4JOIEjDgE5HIFRIxq/GoE5HIE3huqBJIEPh
u5QgUEjhuqZOIE5HT+G6oEkgVEjGr8agTkcgVknhu4ZUIE5BTSAtIENISSBOSMOBTkggVFAuIEjh
u5IgQ0jDjSBNSU5IMSIwIAYKCZImiZPyLGQBAQwSTVNUOjAxMDAxMTI0MzctMDAyMIGfMA0GCSqG
SIb3DQEBAQUAA4GNADCBiQKBgQCqbXZhRrwhnKsDGacxqJXZUHvG2/hOH/sATXcL07KiTD/iOu4z
RhL+We/p9rvUbzKXA7LIlOSfkYDrsqIoK6rC4NKeduqU+NXgq0kYkbrUSHTUtCYMzJ1XflZxYZKG
gcJe1BjRsDFXAScxzKguGkNi+MnAq9Ao0e96wFyFr0Sg6wIDAQABo4IB0jCCAc4wcAYIKwYBBQUH
AQEEZDBiMDIGCCsGAQUFBzAChiZodHRwOi8vcHViLnZucHQtY2Eudm4vY2VydHMvdm5wdGNhLmNl
cjAsBggrBgEFBQcwAYYgaHR0cDovL29jc3Audm5wdC1jYS52bi9yZXNwb25kZXIwHQYDVR0OBBYE
FOPzc1P///YhPcSvb14PAF2un4n4MAwGA1UdEwEB/wQCMAAwHwYDVR0jBBgwFoAUBmnA1dUCihWN
Rn3pfOJoClWsaq8waAYDVR0gBGEwXzBdBg4rBgEEAYHtAwEBAwEBAjBLMCIGCCsGAQUFBwICMBYe
FABPAEkARAAtAFAAcgAtADEALgAwMCUGCCsGAQUFBwIBFhlodHRwOi8vcHViLnZucHQtY2Eudm4v
cnBhMDEGA1UdHwQqMCgwJqAkoCKGIGh0dHA6Ly9jcmwudm5wdC1jYS52bi92bnB0Y2EuY3JsMA4G
A1UdDwEB/wQEAwIE8DA0BgNVHSUELTArBggrBgEFBQcDAgYIKwYBBQUHAwQGCisGAQQBgjcKAwwG
CSqGSIb3LwEBBTApBgNVHREEIjAggR5waGF0ZG50LmhjbUB2aWV0Y29tYmFuay5jb20udm4wDQYJ
KoZIhvcNAQEFBQADggIBADXAFAl1ivjkkQLM9/7ebXIXmjbND1pFzjvqm5suN2acl9Gvg+nEyt/4
diQ5g1MQ19iT6PGt0X2mtRLY1WeZi/KgYEj8imqxS9wEruIXSaB/oqC8CyQXBre/r3oM43XUlr8Z
kLhNaxNKh9iydmWXRDmjdjn9IaesTGaWpxynAmr6v/Hsq98RSlNLybI3hy+nODBv9Rq1diIDCRwe
YcDUIT2sa1tv/KvuzEnQw+2iipEZ/DeSC5Hq7dpEcbru7XE1Ki59mQm9AXM0TWxsp/nCjarpoNYz
w7NAUZK+rTe8fqtrVNco3FKOg3oTJj+G/mSwwpy8FcUflmWQp7CS39lCTt5rSIDgwXbEGwW1/wMt
sTOAzBiu78zyjGbHg/iOBBSxn1P5MwMHJ+i8JYi7zwipizZ+eTBIoq3APISLgDJBjOgh4MK/ScqI
0cSLpGQs7cGvbeVYz3kXbEEYkpCx+KfW2Z+nssVbXITSPfZeHXLnFrCDB3OAQdpPWuxY8bwXroPP
w/bv+toXLZ+Id+wwszFpq3YOEE9SMKmABBtZouqrxY9teizQBC5PSuyLzB9379clKsy4ZQHzX9n7
UKYiEarAWyGYpUdm36ozW1RKjs3UsIivWqpR58sBLVYKNzjE9MsL69BeBN1vnC9qlcnm7TgbwS2h
8Q8UhVsOyMbKFHuGyDY0</X509Certificate>
    </X509Data>
  </KeyInfo>
  <Object xmlns:mdssi="http://schemas.openxmlformats.org/package/2006/digital-signature" Id="idPackageObject">
    <Manifest>
      <Reference URI="/xl/externalLinks/externalLink1.xml?ContentType=application/vnd.openxmlformats-officedocument.spreadsheetml.externalLink+xml">
        <DigestMethod Algorithm="http://www.w3.org/2000/09/xmldsig#sha1"/>
        <DigestValue>afV06p8lzQIOhcC+F5eh9+pSstI=</DigestValue>
      </Reference>
      <Reference URI="/xl/media/image1.jpeg?ContentType=image/jpeg">
        <DigestMethod Algorithm="http://www.w3.org/2000/09/xmldsig#sha1"/>
        <DigestValue>eGNWm0TKV12KYzW61qrVIIAa+Fk=</DigestValue>
      </Reference>
      <Reference URI="/xl/drawings/drawing5.xml?ContentType=application/vnd.openxmlformats-officedocument.drawing+xml">
        <DigestMethod Algorithm="http://www.w3.org/2000/09/xmldsig#sha1"/>
        <DigestValue>hFmlTzZ95RAOuVhlguOUsFqm+Pw=</DigestValue>
      </Reference>
      <Reference URI="/xl/worksheets/sheet6.xml?ContentType=application/vnd.openxmlformats-officedocument.spreadsheetml.worksheet+xml">
        <DigestMethod Algorithm="http://www.w3.org/2000/09/xmldsig#sha1"/>
        <DigestValue>chRyo3twbhdvoG3J1cpTVe+19wI=</DigestValue>
      </Reference>
      <Reference URI="/xl/worksheets/sheet7.xml?ContentType=application/vnd.openxmlformats-officedocument.spreadsheetml.worksheet+xml">
        <DigestMethod Algorithm="http://www.w3.org/2000/09/xmldsig#sha1"/>
        <DigestValue>R4tI1N2kXHJ+vhU8XJs+mBNnGZA=</DigestValue>
      </Reference>
      <Reference URI="/xl/calcChain.xml?ContentType=application/vnd.openxmlformats-officedocument.spreadsheetml.calcChain+xml">
        <DigestMethod Algorithm="http://www.w3.org/2000/09/xmldsig#sha1"/>
        <DigestValue>lRhTsWtXlsYl1Mlz1on4fJAU4wE=</DigestValue>
      </Reference>
      <Reference URI="/xl/worksheets/sheet9.xml?ContentType=application/vnd.openxmlformats-officedocument.spreadsheetml.worksheet+xml">
        <DigestMethod Algorithm="http://www.w3.org/2000/09/xmldsig#sha1"/>
        <DigestValue>SBpEOFBGD7eA5Nij3yn5irHwRZc=</DigestValue>
      </Reference>
      <Reference URI="/xl/theme/theme1.xml?ContentType=application/vnd.openxmlformats-officedocument.theme+xml">
        <DigestMethod Algorithm="http://www.w3.org/2000/09/xmldsig#sha1"/>
        <DigestValue>9qmLS+LilE9mSl2hTMj5oHE8VR8=</DigestValue>
      </Reference>
      <Reference URI="/xl/drawings/drawing4.xml?ContentType=application/vnd.openxmlformats-officedocument.drawing+xml">
        <DigestMethod Algorithm="http://www.w3.org/2000/09/xmldsig#sha1"/>
        <DigestValue>OBLZ4DTkES7wTLxDgTb2DovsF78=</DigestValue>
      </Reference>
      <Reference URI="/xl/drawings/drawing2.xml?ContentType=application/vnd.openxmlformats-officedocument.drawing+xml">
        <DigestMethod Algorithm="http://www.w3.org/2000/09/xmldsig#sha1"/>
        <DigestValue>5buoqdF7sT+iH0MtNZ6EdlOqiq8=</DigestValue>
      </Reference>
      <Reference URI="/xl/media/image3.jpeg?ContentType=image/jpeg">
        <DigestMethod Algorithm="http://www.w3.org/2000/09/xmldsig#sha1"/>
        <DigestValue>Hf2OoZB37KPon9Fhb5THaV/NmpQ=</DigestValue>
      </Reference>
      <Reference URI="/xl/printerSettings/printerSettings3.bin?ContentType=application/vnd.openxmlformats-officedocument.spreadsheetml.printerSettings">
        <DigestMethod Algorithm="http://www.w3.org/2000/09/xmldsig#sha1"/>
        <DigestValue>NAeAtySJ2UY6B+Nzw0SfhNImxb0=</DigestValue>
      </Reference>
      <Reference URI="/xl/printerSettings/printerSettings2.bin?ContentType=application/vnd.openxmlformats-officedocument.spreadsheetml.printerSettings">
        <DigestMethod Algorithm="http://www.w3.org/2000/09/xmldsig#sha1"/>
        <DigestValue>2gIKST4xfslkRoTcFDem5wZhZDs=</DigestValue>
      </Reference>
      <Reference URI="/xl/printerSettings/printerSettings1.bin?ContentType=application/vnd.openxmlformats-officedocument.spreadsheetml.printerSettings">
        <DigestMethod Algorithm="http://www.w3.org/2000/09/xmldsig#sha1"/>
        <DigestValue>8PVSgNNrtPORSdAqHF+whSANz8Y=</DigestValue>
      </Reference>
      <Reference URI="/xl/comments1.xml?ContentType=application/vnd.openxmlformats-officedocument.spreadsheetml.comments+xml">
        <DigestMethod Algorithm="http://www.w3.org/2000/09/xmldsig#sha1"/>
        <DigestValue>NCKo05vjU+1inf90XeDz/zyyBok=</DigestValue>
      </Reference>
      <Reference URI="/xl/drawings/drawing3.xml?ContentType=application/vnd.openxmlformats-officedocument.drawing+xml">
        <DigestMethod Algorithm="http://www.w3.org/2000/09/xmldsig#sha1"/>
        <DigestValue>OBLZ4DTkES7wTLxDgTb2DovsF78=</DigestValue>
      </Reference>
      <Reference URI="/xl/media/image2.png?ContentType=image/png">
        <DigestMethod Algorithm="http://www.w3.org/2000/09/xmldsig#sha1"/>
        <DigestValue>sBZWNJtRsVs0fMCajNYDEvz2feA=</DigestValue>
      </Reference>
      <Reference URI="/xl/styles.xml?ContentType=application/vnd.openxmlformats-officedocument.spreadsheetml.styles+xml">
        <DigestMethod Algorithm="http://www.w3.org/2000/09/xmldsig#sha1"/>
        <DigestValue>Py5s/6h8spFgRD6WIedreopJZVs=</DigestValue>
      </Reference>
      <Reference URI="/xl/worksheets/sheet8.xml?ContentType=application/vnd.openxmlformats-officedocument.spreadsheetml.worksheet+xml">
        <DigestMethod Algorithm="http://www.w3.org/2000/09/xmldsig#sha1"/>
        <DigestValue>dCN9f8498IWlPko5Xg5FtKwFCT8=</DigestValue>
      </Reference>
      <Reference URI="/xl/sharedStrings.xml?ContentType=application/vnd.openxmlformats-officedocument.spreadsheetml.sharedStrings+xml">
        <DigestMethod Algorithm="http://www.w3.org/2000/09/xmldsig#sha1"/>
        <DigestValue>2SYF3NH1NHVIrMVJxFB0tQktoF4=</DigestValue>
      </Reference>
      <Reference URI="/xl/worksheets/sheet3.xml?ContentType=application/vnd.openxmlformats-officedocument.spreadsheetml.worksheet+xml">
        <DigestMethod Algorithm="http://www.w3.org/2000/09/xmldsig#sha1"/>
        <DigestValue>wF5mYueD2yLCaNR0l9R//oDlArw=</DigestValue>
      </Reference>
      <Reference URI="/xl/worksheets/sheet2.xml?ContentType=application/vnd.openxmlformats-officedocument.spreadsheetml.worksheet+xml">
        <DigestMethod Algorithm="http://www.w3.org/2000/09/xmldsig#sha1"/>
        <DigestValue>Zd8s3E+6d8JHQaFQeAGc7s9ziiM=</DigestValue>
      </Reference>
      <Reference URI="/xl/drawings/drawing6.xml?ContentType=application/vnd.openxmlformats-officedocument.drawing+xml">
        <DigestMethod Algorithm="http://www.w3.org/2000/09/xmldsig#sha1"/>
        <DigestValue>qi4fhAdLUVtBfan35moeQhaWA0o=</DigestValue>
      </Reference>
      <Reference URI="/xl/drawings/vmlDrawing1.vml?ContentType=application/vnd.openxmlformats-officedocument.vmlDrawing">
        <DigestMethod Algorithm="http://www.w3.org/2000/09/xmldsig#sha1"/>
        <DigestValue>qFMPMLshqpWYoXC4xF46bT6uFWc=</DigestValue>
      </Reference>
      <Reference URI="/xl/worksheets/sheet4.xml?ContentType=application/vnd.openxmlformats-officedocument.spreadsheetml.worksheet+xml">
        <DigestMethod Algorithm="http://www.w3.org/2000/09/xmldsig#sha1"/>
        <DigestValue>vBaSsVIMMAL4n4aXdv0x8XmOayw=</DigestValue>
      </Reference>
      <Reference URI="/xl/worksheets/sheet1.xml?ContentType=application/vnd.openxmlformats-officedocument.spreadsheetml.worksheet+xml">
        <DigestMethod Algorithm="http://www.w3.org/2000/09/xmldsig#sha1"/>
        <DigestValue>8WRKzvPFwDRx3JO/okfbBxjUe0c=</DigestValue>
      </Reference>
      <Reference URI="/xl/drawings/drawing1.xml?ContentType=application/vnd.openxmlformats-officedocument.drawing+xml">
        <DigestMethod Algorithm="http://www.w3.org/2000/09/xmldsig#sha1"/>
        <DigestValue>2sreYt9dJKv3JQOYcBhZVsg3B9s=</DigestValue>
      </Reference>
      <Reference URI="/xl/workbook.xml?ContentType=application/vnd.openxmlformats-officedocument.spreadsheetml.sheet.main+xml">
        <DigestMethod Algorithm="http://www.w3.org/2000/09/xmldsig#sha1"/>
        <DigestValue>rc7q1oE484k4exW0bS/3wd2HY8U=</DigestValue>
      </Reference>
      <Reference URI="/xl/worksheets/sheet5.xml?ContentType=application/vnd.openxmlformats-officedocument.spreadsheetml.worksheet+xml">
        <DigestMethod Algorithm="http://www.w3.org/2000/09/xmldsig#sha1"/>
        <DigestValue>yXaAZe8ELALhp2jJ4JYqR7nvlTA=</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aqo80APRE15X41rxDvib0ctLMf8=</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6/OioqLZcXcLerqry86w3ImhY00=</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1BBpj2jAlVTMOUsDXEcb09MQuQQ=</DigestValue>
      </Reference>
      <Reference URI="/xl/drawings/_rels/drawing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lGwiN5cdx7bwSuy4AnKpi++shAk=</DigestValue>
      </Reference>
      <Reference URI="/xl/drawings/_rels/drawing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lGwiN5cdx7bwSuy4AnKpi++shAk=</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xe1HTfm+2dOvb1qNtIuvV2y/VDw=</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IC++VC4bXicnXlX/Zj6Wupi7yCE=</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kMAgwaD7BrCeUErUsWW93TulpTs=</DigestValue>
      </Reference>
      <Reference URI="/xl/drawings/_rels/drawing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JRR9z9cNt/pv5sgGyCJ5rPJ+s3Y=</DigestValue>
      </Reference>
      <Reference URI="/xl/drawings/_rels/drawing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JRR9z9cNt/pv5sgGyCJ5rPJ+s3Y=</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rXn8PtQpEhElh8AuzFRx0ctOw8k=</DigestValue>
      </Reference>
      <Reference URI="/xl/drawings/_rels/drawing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lGwiN5cdx7bwSuy4AnKpi++shAk=</DigestValue>
      </Reference>
      <Reference URI="/xl/worksheets/_rels/sheet2.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C6uvahPt3cZebR9p3NQJkx/tjhA=</DigestValue>
      </Reference>
      <Reference URI="/xl/worksheets/_rels/sheet7.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zQmFRjszBlXyWLAQ1SpKx6v/+lQ=</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3"/>
            <mdssi:RelationshipReference SourceId="rId7"/>
            <mdssi:RelationshipReference SourceId="rId12"/>
            <mdssi:RelationshipReference SourceId="rId2"/>
            <mdssi:RelationshipReference SourceId="rId1"/>
            <mdssi:RelationshipReference SourceId="rId6"/>
            <mdssi:RelationshipReference SourceId="rId11"/>
            <mdssi:RelationshipReference SourceId="rId5"/>
            <mdssi:RelationshipReference SourceId="rId10"/>
            <mdssi:RelationshipReference SourceId="rId4"/>
            <mdssi:RelationshipReference SourceId="rId9"/>
            <mdssi:RelationshipReference SourceId="rId14"/>
          </Transform>
          <Transform Algorithm="http://www.w3.org/TR/2001/REC-xml-c14n-20010315"/>
        </Transforms>
        <DigestMethod Algorithm="http://www.w3.org/2000/09/xmldsig#sha1"/>
        <DigestValue>nIPE2+j7qLxrHJ8+9LLdJz5z270=</DigestValue>
      </Reference>
    </Manifest>
    <SignatureProperties>
      <SignatureProperty Id="idSignatureTime" Target="#idPackageSignature">
        <mdssi:SignatureTime>
          <mdssi:Format>YYYY-MM-DDThh:mm:ssTZD</mdssi:Format>
          <mdssi:Value>2022-04-29T10:40:07Z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6.2</WindowsVersion>
          <OfficeVersion>14.0</OfficeVersion>
          <ApplicationVersion>14.0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2022-04-29T10:40:07Z</xd:SigningTime>
          <xd:SigningCertificate>
            <xd:Cert>
              <xd:CertDigest>
                <DigestMethod Algorithm="http://www.w3.org/2000/09/xmldsig#sha1"/>
                <DigestValue>yIXzxgAMAVRpvBorEqzOf05h+Ig=</DigestValue>
              </xd:CertDigest>
              <xd:IssuerSerial>
                <X509IssuerName>CN=VNPT Certification Authority, OU=VNPT-CA Trust Network, O=VNPT Group, C=VN</X509IssuerName>
                <X509SerialNumber>111660364309614702100672038993267875920</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NAV kỳ định giá</vt:lpstr>
      <vt:lpstr>PL XXIV</vt:lpstr>
      <vt:lpstr>CĐPS 0105-0305</vt:lpstr>
      <vt:lpstr>CĐPS 0101-0305</vt:lpstr>
      <vt:lpstr>DMĐT</vt:lpstr>
      <vt:lpstr>Sao kê</vt:lpstr>
      <vt:lpstr>CA</vt:lpstr>
      <vt:lpstr>Theo doi AP</vt:lpstr>
      <vt:lpstr>kho ho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2022-04-29T10:35:50Z</dcterms:modified>
</cp:coreProperties>
</file>